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FA 2016\ESTADOS FINANCIEROS 2017\CUENTA PUBLICA 2017\Tomo II - Poder Ejecutivo\Formatos de la Ley de Disciplina Financiera\"/>
    </mc:Choice>
  </mc:AlternateContent>
  <bookViews>
    <workbookView xWindow="480" yWindow="330" windowWidth="10560" windowHeight="7455"/>
  </bookViews>
  <sheets>
    <sheet name="ESFD31122017" sheetId="1" r:id="rId1"/>
    <sheet name="Hoja2" sheetId="2" r:id="rId2"/>
    <sheet name="Hoja3" sheetId="3" r:id="rId3"/>
  </sheets>
  <definedNames>
    <definedName name="_xlnm.Print_Titles" localSheetId="0">ESFD31122017!$1:$5</definedName>
  </definedNames>
  <calcPr calcId="152511"/>
</workbook>
</file>

<file path=xl/calcChain.xml><?xml version="1.0" encoding="utf-8"?>
<calcChain xmlns="http://schemas.openxmlformats.org/spreadsheetml/2006/main">
  <c r="H57" i="1" l="1"/>
  <c r="D16" i="1" l="1"/>
  <c r="H68" i="1"/>
  <c r="H8" i="1"/>
  <c r="I75" i="1"/>
  <c r="H75" i="1"/>
  <c r="I68" i="1"/>
  <c r="I63" i="1"/>
  <c r="H63" i="1"/>
  <c r="E60" i="1"/>
  <c r="D60" i="1"/>
  <c r="I57" i="1"/>
  <c r="I41" i="1"/>
  <c r="H41" i="1"/>
  <c r="E40" i="1"/>
  <c r="D40" i="1"/>
  <c r="I37" i="1"/>
  <c r="H37" i="1"/>
  <c r="E37" i="1"/>
  <c r="D37" i="1"/>
  <c r="I30" i="1"/>
  <c r="H30" i="1"/>
  <c r="E30" i="1"/>
  <c r="D30" i="1"/>
  <c r="I26" i="1"/>
  <c r="I46" i="1" s="1"/>
  <c r="I59" i="1" s="1"/>
  <c r="I81" i="1" s="1"/>
  <c r="H26" i="1"/>
  <c r="E24" i="1"/>
  <c r="D24" i="1"/>
  <c r="E16" i="1"/>
  <c r="I22" i="1"/>
  <c r="H22" i="1"/>
  <c r="I18" i="1"/>
  <c r="H18" i="1"/>
  <c r="I8" i="1"/>
  <c r="E8" i="1"/>
  <c r="E46" i="1" s="1"/>
  <c r="E62" i="1" s="1"/>
  <c r="D8" i="1"/>
  <c r="I79" i="1"/>
  <c r="H79" i="1" l="1"/>
  <c r="D46" i="1"/>
  <c r="D62" i="1" s="1"/>
  <c r="H46" i="1"/>
  <c r="H59" i="1" s="1"/>
  <c r="H81" i="1" s="1"/>
</calcChain>
</file>

<file path=xl/sharedStrings.xml><?xml version="1.0" encoding="utf-8"?>
<sst xmlns="http://schemas.openxmlformats.org/spreadsheetml/2006/main" count="125" uniqueCount="123">
  <si>
    <t>GOBIERNO DEL ESTADO DE MICHOACAN</t>
  </si>
  <si>
    <t>(PESOS)</t>
  </si>
  <si>
    <t>Concepto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</si>
  <si>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</si>
  <si>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</si>
  <si>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</si>
  <si>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</si>
  <si>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</si>
  <si>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</si>
  <si>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</si>
  <si>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</si>
  <si>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</si>
  <si>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</si>
  <si>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</si>
  <si>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</si>
  <si>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</si>
  <si>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</si>
  <si>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</si>
  <si>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</si>
  <si>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</si>
  <si>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</si>
  <si>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</si>
  <si>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</si>
  <si>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</si>
  <si>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</si>
  <si>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</si>
  <si>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</si>
  <si>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</si>
  <si>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</si>
  <si>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</si>
  <si>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</si>
  <si>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</si>
  <si>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</si>
  <si>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</si>
  <si>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</si>
  <si>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</si>
  <si>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</si>
  <si>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</si>
  <si>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</si>
  <si>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</si>
  <si>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</si>
  <si>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</si>
  <si>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</si>
  <si>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</si>
  <si>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</si>
  <si>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</si>
  <si>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</si>
  <si>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</si>
  <si>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</si>
  <si>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</si>
  <si>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</si>
  <si>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</si>
  <si>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                              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</si>
  <si>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</si>
  <si>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</si>
  <si>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</si>
  <si>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</si>
  <si>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</si>
  <si>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</si>
  <si>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</si>
  <si>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</si>
  <si>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</si>
  <si>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</si>
  <si>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</si>
  <si>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</si>
  <si>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</si>
  <si>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</si>
  <si>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</si>
  <si>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</si>
  <si>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</si>
  <si>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</si>
  <si>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</si>
  <si>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</si>
  <si>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</si>
  <si>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</si>
  <si>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</si>
  <si>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</si>
  <si>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</si>
  <si>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</si>
  <si>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</si>
  <si>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</si>
  <si>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</si>
  <si>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</si>
  <si>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</si>
  <si>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</si>
  <si>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</si>
  <si>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</si>
  <si>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</si>
  <si>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</si>
  <si>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</si>
  <si>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</si>
  <si>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</si>
  <si>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</si>
  <si>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</si>
  <si>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</si>
  <si>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</si>
  <si>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</si>
  <si>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</si>
  <si>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</si>
  <si>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</si>
  <si>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</si>
  <si>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</si>
  <si>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</si>
  <si>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</si>
  <si>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</si>
  <si>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</si>
  <si>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</si>
  <si>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</si>
  <si>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</si>
  <si>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</si>
  <si>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</si>
  <si>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</si>
  <si>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</si>
  <si>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</si>
  <si>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</si>
  <si>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</si>
  <si>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</si>
  <si>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</si>
  <si>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</si>
  <si>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</si>
  <si>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2016</t>
  </si>
  <si>
    <t>Al 31 de diciembre de 2016 y al 31 de diciembre de 2017</t>
  </si>
  <si>
    <t>Estado de Situación Financiera Detallado MODIFICADO-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</si>
</sst>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Arial"/>
      <family val="2"/>
    </font>
    <font>
      <b/>
      <sz val="10.5"/>
      <color theme="1"/>
      <name val="Calibri"/>
      <family val="2"/>
      <scheme val="minor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/>
    <xf numFmtId="164" fontId="0" fillId="0" borderId="11" xfId="1" applyNumberFormat="1" applyFont="1" applyBorder="1"/>
    <xf numFmtId="165" fontId="9" fillId="0" borderId="11" xfId="1" applyNumberFormat="1" applyFont="1" applyBorder="1"/>
    <xf numFmtId="0" fontId="0" fillId="0" borderId="4" xfId="0" applyBorder="1"/>
    <xf numFmtId="0" fontId="10" fillId="0" borderId="5" xfId="0" applyFont="1" applyBorder="1" applyAlignment="1">
      <alignment horizontal="justify" vertical="center" wrapText="1"/>
    </xf>
    <xf numFmtId="165" fontId="11" fillId="0" borderId="11" xfId="1" applyNumberFormat="1" applyFont="1" applyBorder="1"/>
    <xf numFmtId="165" fontId="11" fillId="0" borderId="11" xfId="1" applyNumberFormat="1" applyFont="1" applyFill="1" applyBorder="1"/>
    <xf numFmtId="165" fontId="3" fillId="0" borderId="11" xfId="1" applyNumberFormat="1" applyFont="1" applyBorder="1"/>
    <xf numFmtId="165" fontId="0" fillId="0" borderId="11" xfId="1" applyNumberFormat="1" applyFont="1" applyBorder="1"/>
    <xf numFmtId="165" fontId="12" fillId="0" borderId="11" xfId="1" applyNumberFormat="1" applyFont="1" applyBorder="1"/>
    <xf numFmtId="0" fontId="13" fillId="0" borderId="5" xfId="0" applyFont="1" applyBorder="1" applyAlignment="1">
      <alignment horizontal="justify" vertical="center" wrapText="1"/>
    </xf>
    <xf numFmtId="165" fontId="14" fillId="0" borderId="11" xfId="1" applyNumberFormat="1" applyFont="1" applyBorder="1"/>
    <xf numFmtId="0" fontId="0" fillId="0" borderId="5" xfId="0" applyBorder="1"/>
    <xf numFmtId="0" fontId="15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165" fontId="18" fillId="0" borderId="11" xfId="1" applyNumberFormat="1" applyFont="1" applyBorder="1"/>
    <xf numFmtId="165" fontId="2" fillId="0" borderId="11" xfId="1" applyNumberFormat="1" applyFont="1" applyBorder="1"/>
    <xf numFmtId="0" fontId="0" fillId="0" borderId="11" xfId="0" applyBorder="1"/>
    <xf numFmtId="43" fontId="0" fillId="0" borderId="11" xfId="1" applyFont="1" applyBorder="1"/>
    <xf numFmtId="0" fontId="8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/>
    </xf>
    <xf numFmtId="0" fontId="0" fillId="0" borderId="12" xfId="0" applyBorder="1"/>
    <xf numFmtId="0" fontId="0" fillId="0" borderId="7" xfId="0" applyBorder="1"/>
    <xf numFmtId="0" fontId="0" fillId="0" borderId="13" xfId="0" applyBorder="1"/>
    <xf numFmtId="165" fontId="0" fillId="0" borderId="13" xfId="1" applyNumberFormat="1" applyFont="1" applyBorder="1"/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164" fontId="12" fillId="0" borderId="11" xfId="1" applyNumberFormat="1" applyFont="1" applyBorder="1"/>
    <xf numFmtId="165" fontId="12" fillId="0" borderId="11" xfId="1" applyNumberFormat="1" applyFont="1" applyFill="1" applyBorder="1"/>
    <xf numFmtId="165" fontId="0" fillId="0" borderId="0" xfId="0" applyNumberFormat="1"/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D52" workbookViewId="0">
      <selection activeCell="E71" sqref="E71"/>
    </sheetView>
  </sheetViews>
  <sheetFormatPr baseColWidth="10" defaultRowHeight="15" x14ac:dyDescent="0.25"/>
  <cols>
    <col min="1" max="1" width="5.7109375" customWidth="1"/>
    <col min="2" max="2" width="4.5703125" customWidth="1"/>
    <col min="3" max="3" width="49.5703125" customWidth="1"/>
    <col min="4" max="4" width="14.5703125" customWidth="1"/>
    <col min="5" max="5" width="14.140625" customWidth="1"/>
    <col min="6" max="6" width="3.5703125" customWidth="1"/>
    <col min="7" max="7" width="52.5703125" customWidth="1"/>
    <col min="8" max="8" width="14.28515625" customWidth="1"/>
    <col min="9" max="9" width="14" customWidth="1"/>
    <col min="10" max="10" width="7.5703125" customWidth="1"/>
  </cols>
  <sheetData>
    <row r="1" spans="1:10" ht="15" customHeight="1" x14ac:dyDescent="0.25">
      <c r="B1" s="41" t="s">
        <v>0</v>
      </c>
      <c r="C1" s="42"/>
      <c r="D1" s="42"/>
      <c r="E1" s="42"/>
      <c r="F1" s="42"/>
      <c r="G1" s="42"/>
      <c r="H1" s="42"/>
      <c r="I1" s="43"/>
    </row>
    <row r="2" spans="1:10" ht="12.75" customHeight="1" x14ac:dyDescent="0.25">
      <c r="B2" s="44" t="s">
        <v>122</v>
      </c>
      <c r="C2" s="45"/>
      <c r="D2" s="45"/>
      <c r="E2" s="45"/>
      <c r="F2" s="45"/>
      <c r="G2" s="45"/>
      <c r="H2" s="45"/>
      <c r="I2" s="46"/>
    </row>
    <row r="3" spans="1:10" ht="15" customHeight="1" x14ac:dyDescent="0.25">
      <c r="B3" s="47" t="s">
        <v>121</v>
      </c>
      <c r="C3" s="48"/>
      <c r="D3" s="48"/>
      <c r="E3" s="48"/>
      <c r="F3" s="48"/>
      <c r="G3" s="48"/>
      <c r="H3" s="48"/>
      <c r="I3" s="49"/>
    </row>
    <row r="4" spans="1:10" ht="13.5" customHeight="1" thickBot="1" x14ac:dyDescent="0.3">
      <c r="B4" s="50" t="s">
        <v>1</v>
      </c>
      <c r="C4" s="51"/>
      <c r="D4" s="52"/>
      <c r="E4" s="52"/>
      <c r="F4" s="51"/>
      <c r="G4" s="51"/>
      <c r="H4" s="52"/>
      <c r="I4" s="53"/>
    </row>
    <row r="5" spans="1:10" ht="39.75" customHeight="1" thickBot="1" x14ac:dyDescent="0.3">
      <c r="B5" s="54" t="s">
        <v>2</v>
      </c>
      <c r="C5" s="55"/>
      <c r="D5" s="1">
        <v>2017</v>
      </c>
      <c r="E5" s="2" t="s">
        <v>120</v>
      </c>
      <c r="F5" s="3"/>
      <c r="G5" s="4" t="s">
        <v>2</v>
      </c>
      <c r="H5" s="1">
        <v>2017</v>
      </c>
      <c r="I5" s="33" t="s">
        <v>120</v>
      </c>
    </row>
    <row r="6" spans="1:10" ht="16.5" customHeight="1" x14ac:dyDescent="0.25">
      <c r="B6" s="56" t="s">
        <v>3</v>
      </c>
      <c r="C6" s="57"/>
      <c r="D6" s="5"/>
      <c r="E6" s="5"/>
      <c r="F6" s="56" t="s">
        <v>4</v>
      </c>
      <c r="G6" s="57"/>
      <c r="H6" s="5"/>
      <c r="I6" s="5"/>
      <c r="J6" s="34"/>
    </row>
    <row r="7" spans="1:10" ht="16.5" customHeight="1" x14ac:dyDescent="0.25">
      <c r="B7" s="58" t="s">
        <v>5</v>
      </c>
      <c r="C7" s="59"/>
      <c r="D7" s="6"/>
      <c r="E7" s="6"/>
      <c r="F7" s="58" t="s">
        <v>6</v>
      </c>
      <c r="G7" s="59"/>
      <c r="H7" s="36"/>
      <c r="I7" s="6"/>
      <c r="J7" s="34"/>
    </row>
    <row r="8" spans="1:10" ht="25.5" customHeight="1" x14ac:dyDescent="0.25">
      <c r="A8" s="34"/>
      <c r="B8" s="39" t="s">
        <v>7</v>
      </c>
      <c r="C8" s="40"/>
      <c r="D8" s="7">
        <f>SUM(D9:D15)</f>
        <v>1593754529</v>
      </c>
      <c r="E8" s="7">
        <f>SUM(E9:E15)</f>
        <v>4609052109</v>
      </c>
      <c r="F8" s="39" t="s">
        <v>8</v>
      </c>
      <c r="G8" s="40"/>
      <c r="H8" s="7">
        <f>SUM(H9:H17)</f>
        <v>7566131089</v>
      </c>
      <c r="I8" s="7">
        <f>SUM(I9:I17)</f>
        <v>8985920654</v>
      </c>
      <c r="J8" s="34"/>
    </row>
    <row r="9" spans="1:10" ht="16.5" customHeight="1" x14ac:dyDescent="0.25">
      <c r="A9" s="34"/>
      <c r="B9" s="8"/>
      <c r="C9" s="9" t="s">
        <v>9</v>
      </c>
      <c r="D9" s="10">
        <v>159955952</v>
      </c>
      <c r="E9" s="10">
        <v>326455294</v>
      </c>
      <c r="F9" s="8"/>
      <c r="G9" s="9" t="s">
        <v>10</v>
      </c>
      <c r="H9" s="11">
        <v>339659696</v>
      </c>
      <c r="I9" s="11">
        <v>283489583</v>
      </c>
      <c r="J9" s="34"/>
    </row>
    <row r="10" spans="1:10" ht="16.5" customHeight="1" x14ac:dyDescent="0.25">
      <c r="A10" s="34"/>
      <c r="B10" s="8"/>
      <c r="C10" s="9" t="s">
        <v>11</v>
      </c>
      <c r="D10" s="11">
        <v>1421550220</v>
      </c>
      <c r="E10" s="10">
        <v>3960595284</v>
      </c>
      <c r="F10" s="8"/>
      <c r="G10" s="9" t="s">
        <v>12</v>
      </c>
      <c r="H10" s="11">
        <v>3222069426</v>
      </c>
      <c r="I10" s="11">
        <v>2236031211</v>
      </c>
      <c r="J10" s="34"/>
    </row>
    <row r="11" spans="1:10" ht="16.5" customHeight="1" x14ac:dyDescent="0.25">
      <c r="A11" s="34"/>
      <c r="B11" s="8"/>
      <c r="C11" s="9" t="s">
        <v>13</v>
      </c>
      <c r="D11" s="10">
        <v>0</v>
      </c>
      <c r="E11" s="10">
        <v>0</v>
      </c>
      <c r="F11" s="8"/>
      <c r="G11" s="9" t="s">
        <v>14</v>
      </c>
      <c r="H11" s="10">
        <v>278284519</v>
      </c>
      <c r="I11" s="10">
        <v>378658607</v>
      </c>
      <c r="J11" s="34"/>
    </row>
    <row r="12" spans="1:10" ht="15.75" customHeight="1" x14ac:dyDescent="0.25">
      <c r="A12" s="34"/>
      <c r="B12" s="8"/>
      <c r="C12" s="9" t="s">
        <v>15</v>
      </c>
      <c r="D12" s="10">
        <v>12219351</v>
      </c>
      <c r="E12" s="10">
        <v>321972525</v>
      </c>
      <c r="F12" s="8"/>
      <c r="G12" s="9" t="s">
        <v>16</v>
      </c>
      <c r="H12" s="10">
        <v>187172991</v>
      </c>
      <c r="I12" s="10">
        <v>958142283</v>
      </c>
      <c r="J12" s="34"/>
    </row>
    <row r="13" spans="1:10" x14ac:dyDescent="0.25">
      <c r="A13" s="34"/>
      <c r="B13" s="8"/>
      <c r="C13" s="9" t="s">
        <v>17</v>
      </c>
      <c r="D13" s="10">
        <v>0</v>
      </c>
      <c r="E13" s="10">
        <v>0</v>
      </c>
      <c r="F13" s="8"/>
      <c r="G13" s="9" t="s">
        <v>18</v>
      </c>
      <c r="H13" s="10">
        <v>877925816</v>
      </c>
      <c r="I13" s="10">
        <v>1059658996</v>
      </c>
      <c r="J13" s="34"/>
    </row>
    <row r="14" spans="1:10" ht="18.75" customHeight="1" x14ac:dyDescent="0.25">
      <c r="A14" s="34"/>
      <c r="B14" s="8"/>
      <c r="C14" s="9" t="s">
        <v>19</v>
      </c>
      <c r="D14" s="10">
        <v>0</v>
      </c>
      <c r="E14" s="10">
        <v>0</v>
      </c>
      <c r="F14" s="8"/>
      <c r="G14" s="9" t="s">
        <v>20</v>
      </c>
      <c r="H14" s="10">
        <v>3461001</v>
      </c>
      <c r="I14" s="10">
        <v>11457200</v>
      </c>
      <c r="J14" s="34"/>
    </row>
    <row r="15" spans="1:10" x14ac:dyDescent="0.25">
      <c r="A15" s="34"/>
      <c r="B15" s="8"/>
      <c r="C15" s="9" t="s">
        <v>21</v>
      </c>
      <c r="D15" s="10">
        <v>29006</v>
      </c>
      <c r="E15" s="10">
        <v>29006</v>
      </c>
      <c r="F15" s="8"/>
      <c r="G15" s="9" t="s">
        <v>22</v>
      </c>
      <c r="H15" s="11">
        <v>1473936416</v>
      </c>
      <c r="I15" s="10">
        <v>2809218758</v>
      </c>
      <c r="J15" s="34"/>
    </row>
    <row r="16" spans="1:10" ht="22.5" customHeight="1" x14ac:dyDescent="0.25">
      <c r="A16" s="34"/>
      <c r="B16" s="39" t="s">
        <v>23</v>
      </c>
      <c r="C16" s="40"/>
      <c r="D16" s="7">
        <f>SUM(D17:D23)</f>
        <v>2984837677</v>
      </c>
      <c r="E16" s="12">
        <f>SUM(E17:E23)</f>
        <v>3942089306</v>
      </c>
      <c r="F16" s="8"/>
      <c r="G16" s="9" t="s">
        <v>24</v>
      </c>
      <c r="H16" s="11">
        <v>37118</v>
      </c>
      <c r="I16" s="11">
        <v>0</v>
      </c>
      <c r="J16" s="34"/>
    </row>
    <row r="17" spans="1:10" x14ac:dyDescent="0.25">
      <c r="A17" s="34"/>
      <c r="B17" s="8"/>
      <c r="C17" s="9" t="s">
        <v>25</v>
      </c>
      <c r="D17" s="10">
        <v>994</v>
      </c>
      <c r="E17" s="10">
        <v>0</v>
      </c>
      <c r="F17" s="8"/>
      <c r="G17" s="9" t="s">
        <v>26</v>
      </c>
      <c r="H17" s="11">
        <v>1183584106</v>
      </c>
      <c r="I17" s="10">
        <v>1249264016</v>
      </c>
      <c r="J17" s="34"/>
    </row>
    <row r="18" spans="1:10" x14ac:dyDescent="0.25">
      <c r="A18" s="34"/>
      <c r="B18" s="8"/>
      <c r="C18" s="9" t="s">
        <v>27</v>
      </c>
      <c r="D18" s="10">
        <v>506032</v>
      </c>
      <c r="E18" s="10">
        <v>8683210</v>
      </c>
      <c r="F18" s="39" t="s">
        <v>28</v>
      </c>
      <c r="G18" s="40"/>
      <c r="H18" s="7">
        <f>SUM(H19:H21)</f>
        <v>3672541061</v>
      </c>
      <c r="I18" s="7">
        <f>SUM(I19:I21)</f>
        <v>3470000000</v>
      </c>
      <c r="J18" s="34"/>
    </row>
    <row r="19" spans="1:10" x14ac:dyDescent="0.25">
      <c r="A19" s="34"/>
      <c r="B19" s="8"/>
      <c r="C19" s="9" t="s">
        <v>29</v>
      </c>
      <c r="D19" s="11">
        <v>2763654062</v>
      </c>
      <c r="E19" s="11">
        <v>3679007879</v>
      </c>
      <c r="F19" s="8"/>
      <c r="G19" s="9" t="s">
        <v>30</v>
      </c>
      <c r="H19" s="10">
        <v>3672541061</v>
      </c>
      <c r="I19" s="10">
        <v>3470000000</v>
      </c>
      <c r="J19" s="34"/>
    </row>
    <row r="20" spans="1:10" ht="22.5" x14ac:dyDescent="0.25">
      <c r="A20" s="34"/>
      <c r="B20" s="8"/>
      <c r="C20" s="9" t="s">
        <v>31</v>
      </c>
      <c r="D20" s="11">
        <v>23096785</v>
      </c>
      <c r="E20" s="10">
        <v>101650707</v>
      </c>
      <c r="F20" s="8"/>
      <c r="G20" s="9" t="s">
        <v>32</v>
      </c>
      <c r="H20" s="10">
        <v>0</v>
      </c>
      <c r="I20" s="10">
        <v>0</v>
      </c>
      <c r="J20" s="34"/>
    </row>
    <row r="21" spans="1:10" x14ac:dyDescent="0.25">
      <c r="A21" s="34"/>
      <c r="B21" s="8"/>
      <c r="C21" s="9" t="s">
        <v>33</v>
      </c>
      <c r="D21" s="10">
        <v>32702902</v>
      </c>
      <c r="E21" s="10">
        <v>35308304</v>
      </c>
      <c r="F21" s="8"/>
      <c r="G21" s="9" t="s">
        <v>34</v>
      </c>
      <c r="H21" s="10">
        <v>0</v>
      </c>
      <c r="I21" s="10">
        <v>0</v>
      </c>
      <c r="J21" s="34"/>
    </row>
    <row r="22" spans="1:10" x14ac:dyDescent="0.25">
      <c r="A22" s="34"/>
      <c r="B22" s="8"/>
      <c r="C22" s="9" t="s">
        <v>35</v>
      </c>
      <c r="D22" s="10">
        <v>48133892</v>
      </c>
      <c r="E22" s="10">
        <v>38291392</v>
      </c>
      <c r="F22" s="39" t="s">
        <v>36</v>
      </c>
      <c r="G22" s="40"/>
      <c r="H22" s="7">
        <f>SUM(H23:H24)</f>
        <v>835389167</v>
      </c>
      <c r="I22" s="7">
        <f>SUM(I23:I24)</f>
        <v>663951048</v>
      </c>
      <c r="J22" s="34"/>
    </row>
    <row r="23" spans="1:10" x14ac:dyDescent="0.25">
      <c r="A23" s="34"/>
      <c r="B23" s="8"/>
      <c r="C23" s="9" t="s">
        <v>37</v>
      </c>
      <c r="D23" s="10">
        <v>116743010</v>
      </c>
      <c r="E23" s="10">
        <v>79147814</v>
      </c>
      <c r="F23" s="8"/>
      <c r="G23" s="9" t="s">
        <v>38</v>
      </c>
      <c r="H23" s="10">
        <v>835389167</v>
      </c>
      <c r="I23" s="10">
        <v>663951048</v>
      </c>
      <c r="J23" s="34"/>
    </row>
    <row r="24" spans="1:10" ht="18.75" customHeight="1" x14ac:dyDescent="0.25">
      <c r="A24" s="34"/>
      <c r="B24" s="39" t="s">
        <v>39</v>
      </c>
      <c r="C24" s="40"/>
      <c r="D24" s="7">
        <f>SUM(D25:D29)</f>
        <v>0</v>
      </c>
      <c r="E24" s="7">
        <f>SUM(E25:E29)</f>
        <v>0</v>
      </c>
      <c r="F24" s="8"/>
      <c r="G24" s="9" t="s">
        <v>40</v>
      </c>
      <c r="H24" s="10">
        <v>0</v>
      </c>
      <c r="I24" s="10">
        <v>0</v>
      </c>
      <c r="J24" s="34"/>
    </row>
    <row r="25" spans="1:10" ht="22.5" x14ac:dyDescent="0.25">
      <c r="A25" s="34"/>
      <c r="B25" s="8"/>
      <c r="C25" s="9" t="s">
        <v>41</v>
      </c>
      <c r="D25" s="10">
        <v>0</v>
      </c>
      <c r="E25" s="10">
        <v>0</v>
      </c>
      <c r="F25" s="39" t="s">
        <v>42</v>
      </c>
      <c r="G25" s="40"/>
      <c r="H25" s="7">
        <v>0</v>
      </c>
      <c r="I25" s="7">
        <v>0</v>
      </c>
      <c r="J25" s="34"/>
    </row>
    <row r="26" spans="1:10" ht="22.5" x14ac:dyDescent="0.25">
      <c r="A26" s="34"/>
      <c r="B26" s="8"/>
      <c r="C26" s="9" t="s">
        <v>43</v>
      </c>
      <c r="D26" s="10">
        <v>0</v>
      </c>
      <c r="E26" s="10">
        <v>0</v>
      </c>
      <c r="F26" s="39" t="s">
        <v>44</v>
      </c>
      <c r="G26" s="40"/>
      <c r="H26" s="7">
        <f>SUM(H27:H29)</f>
        <v>0</v>
      </c>
      <c r="I26" s="7">
        <f>SUM(I27:I29)</f>
        <v>0</v>
      </c>
      <c r="J26" s="34"/>
    </row>
    <row r="27" spans="1:10" ht="22.5" x14ac:dyDescent="0.25">
      <c r="A27" s="34"/>
      <c r="B27" s="8"/>
      <c r="C27" s="9" t="s">
        <v>45</v>
      </c>
      <c r="D27" s="10">
        <v>0</v>
      </c>
      <c r="E27" s="10">
        <v>0</v>
      </c>
      <c r="F27" s="8"/>
      <c r="G27" s="9" t="s">
        <v>46</v>
      </c>
      <c r="H27" s="10">
        <v>0</v>
      </c>
      <c r="I27" s="10">
        <v>0</v>
      </c>
      <c r="J27" s="34"/>
    </row>
    <row r="28" spans="1:10" x14ac:dyDescent="0.25">
      <c r="A28" s="34"/>
      <c r="B28" s="8"/>
      <c r="C28" s="9" t="s">
        <v>47</v>
      </c>
      <c r="D28" s="10">
        <v>0</v>
      </c>
      <c r="E28" s="10">
        <v>0</v>
      </c>
      <c r="F28" s="8"/>
      <c r="G28" s="9" t="s">
        <v>48</v>
      </c>
      <c r="H28" s="10">
        <v>0</v>
      </c>
      <c r="I28" s="10">
        <v>0</v>
      </c>
      <c r="J28" s="34"/>
    </row>
    <row r="29" spans="1:10" x14ac:dyDescent="0.25">
      <c r="A29" s="34"/>
      <c r="B29" s="8"/>
      <c r="C29" s="9" t="s">
        <v>49</v>
      </c>
      <c r="D29" s="10">
        <v>0</v>
      </c>
      <c r="E29" s="10">
        <v>0</v>
      </c>
      <c r="F29" s="8"/>
      <c r="G29" s="9" t="s">
        <v>50</v>
      </c>
      <c r="H29" s="10">
        <v>0</v>
      </c>
      <c r="I29" s="10">
        <v>0</v>
      </c>
      <c r="J29" s="34"/>
    </row>
    <row r="30" spans="1:10" ht="27" customHeight="1" x14ac:dyDescent="0.25">
      <c r="A30" s="34"/>
      <c r="B30" s="39" t="s">
        <v>51</v>
      </c>
      <c r="C30" s="40"/>
      <c r="D30" s="7">
        <f>SUM(D31:D35)</f>
        <v>0</v>
      </c>
      <c r="E30" s="7">
        <f>SUM(E31:E35)</f>
        <v>0</v>
      </c>
      <c r="F30" s="39" t="s">
        <v>52</v>
      </c>
      <c r="G30" s="40"/>
      <c r="H30" s="7">
        <f>SUM(H31:H36)</f>
        <v>218588750</v>
      </c>
      <c r="I30" s="7">
        <f>SUM(I31:I36)</f>
        <v>654857105</v>
      </c>
      <c r="J30" s="34"/>
    </row>
    <row r="31" spans="1:10" x14ac:dyDescent="0.25">
      <c r="A31" s="34"/>
      <c r="B31" s="8"/>
      <c r="C31" s="9" t="s">
        <v>53</v>
      </c>
      <c r="D31" s="10">
        <v>0</v>
      </c>
      <c r="E31" s="10">
        <v>0</v>
      </c>
      <c r="F31" s="8"/>
      <c r="G31" s="9" t="s">
        <v>54</v>
      </c>
      <c r="H31" s="11">
        <v>11814658</v>
      </c>
      <c r="I31" s="10">
        <v>11564437</v>
      </c>
      <c r="J31" s="34"/>
    </row>
    <row r="32" spans="1:10" x14ac:dyDescent="0.25">
      <c r="A32" s="34"/>
      <c r="B32" s="8"/>
      <c r="C32" s="9" t="s">
        <v>55</v>
      </c>
      <c r="D32" s="10">
        <v>0</v>
      </c>
      <c r="E32" s="10">
        <v>0</v>
      </c>
      <c r="F32" s="8"/>
      <c r="G32" s="9" t="s">
        <v>56</v>
      </c>
      <c r="H32" s="10">
        <v>206774092</v>
      </c>
      <c r="I32" s="10">
        <v>643292668</v>
      </c>
      <c r="J32" s="34"/>
    </row>
    <row r="33" spans="1:10" x14ac:dyDescent="0.25">
      <c r="A33" s="34"/>
      <c r="B33" s="8"/>
      <c r="C33" s="9" t="s">
        <v>57</v>
      </c>
      <c r="D33" s="10">
        <v>0</v>
      </c>
      <c r="E33" s="10">
        <v>0</v>
      </c>
      <c r="F33" s="8"/>
      <c r="G33" s="9" t="s">
        <v>58</v>
      </c>
      <c r="H33" s="10"/>
      <c r="I33" s="10"/>
      <c r="J33" s="34"/>
    </row>
    <row r="34" spans="1:10" ht="22.5" x14ac:dyDescent="0.25">
      <c r="A34" s="34"/>
      <c r="B34" s="8"/>
      <c r="C34" s="9" t="s">
        <v>59</v>
      </c>
      <c r="D34" s="10">
        <v>0</v>
      </c>
      <c r="E34" s="10">
        <v>0</v>
      </c>
      <c r="F34" s="8"/>
      <c r="G34" s="9" t="s">
        <v>60</v>
      </c>
      <c r="H34" s="10"/>
      <c r="I34" s="10"/>
      <c r="J34" s="34"/>
    </row>
    <row r="35" spans="1:10" ht="22.5" x14ac:dyDescent="0.25">
      <c r="A35" s="34"/>
      <c r="B35" s="8"/>
      <c r="C35" s="9" t="s">
        <v>61</v>
      </c>
      <c r="D35" s="10">
        <v>0</v>
      </c>
      <c r="E35" s="10">
        <v>0</v>
      </c>
      <c r="F35" s="8"/>
      <c r="G35" s="9" t="s">
        <v>62</v>
      </c>
      <c r="H35" s="10"/>
      <c r="I35" s="10"/>
      <c r="J35" s="34"/>
    </row>
    <row r="36" spans="1:10" x14ac:dyDescent="0.25">
      <c r="A36" s="34"/>
      <c r="B36" s="39" t="s">
        <v>63</v>
      </c>
      <c r="C36" s="40"/>
      <c r="D36" s="7">
        <v>1475639</v>
      </c>
      <c r="E36" s="7">
        <v>5071239</v>
      </c>
      <c r="F36" s="8"/>
      <c r="G36" s="9" t="s">
        <v>64</v>
      </c>
      <c r="H36" s="10"/>
      <c r="I36" s="10"/>
      <c r="J36" s="34"/>
    </row>
    <row r="37" spans="1:10" x14ac:dyDescent="0.25">
      <c r="A37" s="34"/>
      <c r="B37" s="39" t="s">
        <v>65</v>
      </c>
      <c r="C37" s="40"/>
      <c r="D37" s="7">
        <f>SUM(D38:D39)</f>
        <v>0</v>
      </c>
      <c r="E37" s="7">
        <f>SUM(E38:E39)</f>
        <v>0</v>
      </c>
      <c r="F37" s="39" t="s">
        <v>66</v>
      </c>
      <c r="G37" s="40"/>
      <c r="H37" s="7">
        <f>SUM(H38:H40)</f>
        <v>0</v>
      </c>
      <c r="I37" s="7">
        <f>SUM(I38:I40)</f>
        <v>0</v>
      </c>
      <c r="J37" s="34"/>
    </row>
    <row r="38" spans="1:10" ht="24.75" customHeight="1" x14ac:dyDescent="0.25">
      <c r="A38" s="34"/>
      <c r="B38" s="8"/>
      <c r="C38" s="9" t="s">
        <v>67</v>
      </c>
      <c r="D38" s="10"/>
      <c r="E38" s="13"/>
      <c r="F38" s="8"/>
      <c r="G38" s="9" t="s">
        <v>68</v>
      </c>
      <c r="H38" s="10"/>
      <c r="I38" s="10"/>
      <c r="J38" s="34"/>
    </row>
    <row r="39" spans="1:10" x14ac:dyDescent="0.25">
      <c r="A39" s="34"/>
      <c r="B39" s="8"/>
      <c r="C39" s="9" t="s">
        <v>69</v>
      </c>
      <c r="D39" s="10"/>
      <c r="E39" s="13"/>
      <c r="F39" s="8"/>
      <c r="G39" s="9" t="s">
        <v>70</v>
      </c>
      <c r="H39" s="10"/>
      <c r="I39" s="10"/>
      <c r="J39" s="34"/>
    </row>
    <row r="40" spans="1:10" x14ac:dyDescent="0.25">
      <c r="A40" s="34"/>
      <c r="B40" s="39" t="s">
        <v>71</v>
      </c>
      <c r="C40" s="40"/>
      <c r="D40" s="7">
        <f>SUM(D41:D44)</f>
        <v>501569195</v>
      </c>
      <c r="E40" s="7">
        <f>SUM(E41:E44)</f>
        <v>198540000</v>
      </c>
      <c r="F40" s="8"/>
      <c r="G40" s="9" t="s">
        <v>72</v>
      </c>
      <c r="H40" s="10"/>
      <c r="I40" s="10"/>
      <c r="J40" s="34"/>
    </row>
    <row r="41" spans="1:10" x14ac:dyDescent="0.25">
      <c r="A41" s="34"/>
      <c r="B41" s="8"/>
      <c r="C41" s="9" t="s">
        <v>73</v>
      </c>
      <c r="D41" s="10">
        <v>501569195</v>
      </c>
      <c r="E41" s="10">
        <v>198540000</v>
      </c>
      <c r="F41" s="39" t="s">
        <v>74</v>
      </c>
      <c r="G41" s="40"/>
      <c r="H41" s="7">
        <f>SUM(H42:H44)</f>
        <v>479144960</v>
      </c>
      <c r="I41" s="7">
        <f>SUM(I42:I44)</f>
        <v>410598993</v>
      </c>
      <c r="J41" s="34"/>
    </row>
    <row r="42" spans="1:10" x14ac:dyDescent="0.25">
      <c r="A42" s="34"/>
      <c r="B42" s="8"/>
      <c r="C42" s="9" t="s">
        <v>75</v>
      </c>
      <c r="D42" s="10"/>
      <c r="E42" s="14"/>
      <c r="F42" s="8"/>
      <c r="G42" s="9" t="s">
        <v>76</v>
      </c>
      <c r="H42" s="10">
        <v>857452</v>
      </c>
      <c r="I42" s="10">
        <v>458616</v>
      </c>
      <c r="J42" s="34"/>
    </row>
    <row r="43" spans="1:10" ht="21" customHeight="1" x14ac:dyDescent="0.25">
      <c r="A43" s="34"/>
      <c r="B43" s="8"/>
      <c r="C43" s="9" t="s">
        <v>77</v>
      </c>
      <c r="D43" s="10"/>
      <c r="E43" s="14"/>
      <c r="F43" s="8"/>
      <c r="G43" s="9" t="s">
        <v>78</v>
      </c>
      <c r="H43" s="11">
        <v>464496940</v>
      </c>
      <c r="I43" s="11">
        <v>132985440</v>
      </c>
      <c r="J43" s="34"/>
    </row>
    <row r="44" spans="1:10" x14ac:dyDescent="0.25">
      <c r="A44" s="34"/>
      <c r="B44" s="8"/>
      <c r="C44" s="9" t="s">
        <v>79</v>
      </c>
      <c r="D44" s="10"/>
      <c r="E44" s="14"/>
      <c r="F44" s="8"/>
      <c r="G44" s="9" t="s">
        <v>80</v>
      </c>
      <c r="H44" s="10">
        <v>13790568</v>
      </c>
      <c r="I44" s="10">
        <v>277154937</v>
      </c>
      <c r="J44" s="34"/>
    </row>
    <row r="45" spans="1:10" x14ac:dyDescent="0.25">
      <c r="A45" s="34"/>
      <c r="B45" s="8"/>
      <c r="C45" s="9"/>
      <c r="D45" s="10"/>
      <c r="E45" s="14"/>
      <c r="F45" s="8"/>
      <c r="G45" s="15"/>
      <c r="H45" s="13"/>
      <c r="I45" s="13"/>
      <c r="J45" s="34"/>
    </row>
    <row r="46" spans="1:10" ht="21" customHeight="1" x14ac:dyDescent="0.25">
      <c r="A46" s="34"/>
      <c r="B46" s="58" t="s">
        <v>81</v>
      </c>
      <c r="C46" s="59"/>
      <c r="D46" s="16">
        <f>+D8+D16+D24+D30+D36+D37+D40</f>
        <v>5081637040</v>
      </c>
      <c r="E46" s="16">
        <f>+E8+E16+E24+E30+E36+E37+E40</f>
        <v>8754752654</v>
      </c>
      <c r="F46" s="60" t="s">
        <v>82</v>
      </c>
      <c r="G46" s="61"/>
      <c r="H46" s="7">
        <f>+H8+H18+H22+H25+H26+H30+H37+H41</f>
        <v>12771795027</v>
      </c>
      <c r="I46" s="7">
        <f>+I8+I18+I22+I25+I26+I30+I37+I41</f>
        <v>14185327800</v>
      </c>
      <c r="J46" s="34"/>
    </row>
    <row r="47" spans="1:10" x14ac:dyDescent="0.25">
      <c r="A47" s="34"/>
      <c r="B47" s="8"/>
      <c r="C47" s="17"/>
      <c r="D47" s="13"/>
      <c r="E47" s="10"/>
      <c r="F47" s="8"/>
      <c r="G47" s="18"/>
      <c r="H47" s="13"/>
      <c r="I47" s="13"/>
      <c r="J47" s="34"/>
    </row>
    <row r="48" spans="1:10" x14ac:dyDescent="0.25">
      <c r="A48" s="34"/>
      <c r="B48" s="8"/>
      <c r="C48" s="17"/>
      <c r="D48" s="13"/>
      <c r="E48" s="10"/>
      <c r="F48" s="8"/>
      <c r="G48" s="17"/>
      <c r="H48" s="13"/>
      <c r="I48" s="13"/>
      <c r="J48" s="34"/>
    </row>
    <row r="49" spans="1:10" x14ac:dyDescent="0.25">
      <c r="A49" s="34"/>
      <c r="B49" s="58" t="s">
        <v>83</v>
      </c>
      <c r="C49" s="59"/>
      <c r="D49" s="13"/>
      <c r="E49" s="10"/>
      <c r="F49" s="8"/>
      <c r="G49" s="19" t="s">
        <v>84</v>
      </c>
      <c r="H49" s="14"/>
      <c r="I49" s="14"/>
      <c r="J49" s="34"/>
    </row>
    <row r="50" spans="1:10" x14ac:dyDescent="0.25">
      <c r="A50" s="34"/>
      <c r="B50" s="39" t="s">
        <v>85</v>
      </c>
      <c r="C50" s="40"/>
      <c r="D50" s="37">
        <v>11342114327</v>
      </c>
      <c r="E50" s="14">
        <v>11161329435</v>
      </c>
      <c r="F50" s="8"/>
      <c r="G50" s="9" t="s">
        <v>86</v>
      </c>
      <c r="H50" s="10">
        <v>0</v>
      </c>
      <c r="I50" s="10">
        <v>0</v>
      </c>
      <c r="J50" s="34"/>
    </row>
    <row r="51" spans="1:10" x14ac:dyDescent="0.25">
      <c r="A51" s="34"/>
      <c r="B51" s="39" t="s">
        <v>87</v>
      </c>
      <c r="C51" s="40"/>
      <c r="D51" s="14">
        <v>175091962</v>
      </c>
      <c r="E51" s="14">
        <v>171154040</v>
      </c>
      <c r="F51" s="8"/>
      <c r="G51" s="9" t="s">
        <v>88</v>
      </c>
      <c r="H51" s="10"/>
      <c r="I51" s="10"/>
      <c r="J51" s="34"/>
    </row>
    <row r="52" spans="1:10" x14ac:dyDescent="0.25">
      <c r="A52" s="34"/>
      <c r="B52" s="39" t="s">
        <v>89</v>
      </c>
      <c r="C52" s="40"/>
      <c r="D52" s="14">
        <v>13722007882</v>
      </c>
      <c r="E52" s="14">
        <v>12408059465</v>
      </c>
      <c r="F52" s="8"/>
      <c r="G52" s="9" t="s">
        <v>90</v>
      </c>
      <c r="H52" s="10">
        <v>16746279477</v>
      </c>
      <c r="I52" s="10">
        <v>17293618748</v>
      </c>
      <c r="J52" s="34"/>
    </row>
    <row r="53" spans="1:10" x14ac:dyDescent="0.25">
      <c r="A53" s="34"/>
      <c r="B53" s="39" t="s">
        <v>91</v>
      </c>
      <c r="C53" s="40"/>
      <c r="D53" s="14">
        <v>2663414962</v>
      </c>
      <c r="E53" s="14">
        <v>2589046447</v>
      </c>
      <c r="F53" s="8"/>
      <c r="G53" s="9" t="s">
        <v>92</v>
      </c>
      <c r="H53" s="10">
        <v>0</v>
      </c>
      <c r="I53" s="10">
        <v>0</v>
      </c>
      <c r="J53" s="34"/>
    </row>
    <row r="54" spans="1:10" ht="22.5" x14ac:dyDescent="0.25">
      <c r="A54" s="34"/>
      <c r="B54" s="39" t="s">
        <v>93</v>
      </c>
      <c r="C54" s="40"/>
      <c r="D54" s="14">
        <v>49434763</v>
      </c>
      <c r="E54" s="14">
        <v>49067938</v>
      </c>
      <c r="F54" s="8"/>
      <c r="G54" s="9" t="s">
        <v>94</v>
      </c>
      <c r="H54" s="10">
        <v>0</v>
      </c>
      <c r="I54" s="10">
        <v>0</v>
      </c>
      <c r="J54" s="34"/>
    </row>
    <row r="55" spans="1:10" x14ac:dyDescent="0.25">
      <c r="A55" s="34"/>
      <c r="B55" s="39" t="s">
        <v>95</v>
      </c>
      <c r="C55" s="40"/>
      <c r="D55" s="14">
        <v>-362538037</v>
      </c>
      <c r="E55" s="14">
        <v>-301601313</v>
      </c>
      <c r="F55" s="8"/>
      <c r="G55" s="9" t="s">
        <v>96</v>
      </c>
      <c r="H55" s="10">
        <v>0</v>
      </c>
      <c r="I55" s="10">
        <v>0</v>
      </c>
      <c r="J55" s="34"/>
    </row>
    <row r="56" spans="1:10" x14ac:dyDescent="0.25">
      <c r="A56" s="34"/>
      <c r="B56" s="39" t="s">
        <v>97</v>
      </c>
      <c r="C56" s="40"/>
      <c r="D56" s="14">
        <v>31809563</v>
      </c>
      <c r="E56" s="14">
        <v>12560568</v>
      </c>
      <c r="F56" s="8"/>
      <c r="G56" s="20"/>
      <c r="H56" s="13"/>
      <c r="I56" s="13"/>
      <c r="J56" s="34"/>
    </row>
    <row r="57" spans="1:10" x14ac:dyDescent="0.25">
      <c r="A57" s="34"/>
      <c r="B57" s="39" t="s">
        <v>98</v>
      </c>
      <c r="C57" s="40"/>
      <c r="D57" s="14">
        <v>0</v>
      </c>
      <c r="E57" s="14">
        <v>0</v>
      </c>
      <c r="F57" s="8"/>
      <c r="G57" s="19" t="s">
        <v>99</v>
      </c>
      <c r="H57" s="7">
        <f>SUM(H50:H56)</f>
        <v>16746279477</v>
      </c>
      <c r="I57" s="7">
        <f>SUM(I50:I56)</f>
        <v>17293618748</v>
      </c>
      <c r="J57" s="34"/>
    </row>
    <row r="58" spans="1:10" x14ac:dyDescent="0.25">
      <c r="A58" s="34"/>
      <c r="B58" s="39" t="s">
        <v>100</v>
      </c>
      <c r="C58" s="40"/>
      <c r="D58" s="14">
        <v>0</v>
      </c>
      <c r="E58" s="14">
        <v>0</v>
      </c>
      <c r="F58" s="8"/>
      <c r="G58" s="21"/>
      <c r="H58" s="14"/>
      <c r="I58" s="14"/>
      <c r="J58" s="34"/>
    </row>
    <row r="59" spans="1:10" x14ac:dyDescent="0.25">
      <c r="A59" s="34"/>
      <c r="B59" s="8"/>
      <c r="C59" s="22"/>
      <c r="D59" s="13"/>
      <c r="E59" s="13"/>
      <c r="F59" s="8"/>
      <c r="G59" s="20" t="s">
        <v>101</v>
      </c>
      <c r="H59" s="23">
        <f>+H46+H57</f>
        <v>29518074504</v>
      </c>
      <c r="I59" s="23">
        <f>+I46+I57</f>
        <v>31478946548</v>
      </c>
      <c r="J59" s="34"/>
    </row>
    <row r="60" spans="1:10" ht="26.25" customHeight="1" x14ac:dyDescent="0.25">
      <c r="A60" s="34"/>
      <c r="B60" s="58" t="s">
        <v>102</v>
      </c>
      <c r="C60" s="59"/>
      <c r="D60" s="24">
        <f>SUM(D50:D59)</f>
        <v>27621335422</v>
      </c>
      <c r="E60" s="24">
        <f>SUM(E50:E59)</f>
        <v>26089616580</v>
      </c>
      <c r="F60" s="8"/>
      <c r="G60" s="22"/>
      <c r="H60" s="13"/>
      <c r="I60" s="13"/>
      <c r="J60" s="34"/>
    </row>
    <row r="61" spans="1:10" x14ac:dyDescent="0.25">
      <c r="A61" s="34"/>
      <c r="B61" s="8"/>
      <c r="C61" s="22"/>
      <c r="D61" s="13"/>
      <c r="E61" s="13"/>
      <c r="F61" s="8"/>
      <c r="G61" s="19" t="s">
        <v>103</v>
      </c>
      <c r="H61" s="13"/>
      <c r="I61" s="13"/>
      <c r="J61" s="34"/>
    </row>
    <row r="62" spans="1:10" x14ac:dyDescent="0.25">
      <c r="A62" s="34"/>
      <c r="B62" s="62" t="s">
        <v>104</v>
      </c>
      <c r="C62" s="63"/>
      <c r="D62" s="16">
        <f>+D46+D60</f>
        <v>32702972462</v>
      </c>
      <c r="E62" s="24">
        <f>+E46+E60</f>
        <v>34844369234</v>
      </c>
      <c r="F62" s="8"/>
      <c r="G62" s="20"/>
      <c r="H62" s="13"/>
      <c r="I62" s="13"/>
      <c r="J62" s="34"/>
    </row>
    <row r="63" spans="1:10" x14ac:dyDescent="0.25">
      <c r="A63" s="34"/>
      <c r="B63" s="8"/>
      <c r="C63" s="17"/>
      <c r="D63" s="25"/>
      <c r="E63" s="25"/>
      <c r="F63" s="8"/>
      <c r="G63" s="19" t="s">
        <v>105</v>
      </c>
      <c r="H63" s="7">
        <f>SUM(H64:H66)</f>
        <v>20347261989</v>
      </c>
      <c r="I63" s="7">
        <f>SUM(I64:I66)</f>
        <v>20347261989</v>
      </c>
      <c r="J63" s="34"/>
    </row>
    <row r="64" spans="1:10" x14ac:dyDescent="0.25">
      <c r="A64" s="34"/>
      <c r="B64" s="8"/>
      <c r="C64" s="17"/>
      <c r="D64" s="26"/>
      <c r="E64" s="25"/>
      <c r="F64" s="8"/>
      <c r="G64" s="9" t="s">
        <v>106</v>
      </c>
      <c r="H64" s="10">
        <v>20341687434</v>
      </c>
      <c r="I64" s="10">
        <v>20341687434</v>
      </c>
      <c r="J64" s="34"/>
    </row>
    <row r="65" spans="1:10" x14ac:dyDescent="0.25">
      <c r="A65" s="34"/>
      <c r="B65" s="8"/>
      <c r="C65" s="17"/>
      <c r="D65" s="25"/>
      <c r="E65" s="25"/>
      <c r="F65" s="8"/>
      <c r="G65" s="9" t="s">
        <v>107</v>
      </c>
      <c r="H65" s="10"/>
      <c r="I65" s="10"/>
      <c r="J65" s="34"/>
    </row>
    <row r="66" spans="1:10" x14ac:dyDescent="0.25">
      <c r="A66" s="34"/>
      <c r="B66" s="8"/>
      <c r="C66" s="17"/>
      <c r="D66" s="25"/>
      <c r="E66" s="25"/>
      <c r="F66" s="8"/>
      <c r="G66" s="9" t="s">
        <v>108</v>
      </c>
      <c r="H66" s="10">
        <v>5574555</v>
      </c>
      <c r="I66" s="10">
        <v>5574555</v>
      </c>
      <c r="J66" s="34"/>
    </row>
    <row r="67" spans="1:10" ht="9" customHeight="1" x14ac:dyDescent="0.25">
      <c r="A67" s="34"/>
      <c r="B67" s="8"/>
      <c r="C67" s="17"/>
      <c r="D67" s="25"/>
      <c r="E67" s="25"/>
      <c r="F67" s="8"/>
      <c r="G67" s="22"/>
      <c r="H67" s="13"/>
      <c r="I67" s="13"/>
      <c r="J67" s="34"/>
    </row>
    <row r="68" spans="1:10" ht="24" x14ac:dyDescent="0.25">
      <c r="A68" s="34"/>
      <c r="B68" s="8"/>
      <c r="C68" s="17"/>
      <c r="D68" s="25"/>
      <c r="E68" s="25"/>
      <c r="F68" s="8"/>
      <c r="G68" s="19" t="s">
        <v>109</v>
      </c>
      <c r="H68" s="7">
        <f>SUM(H69:H73)</f>
        <v>-17162364031</v>
      </c>
      <c r="I68" s="7">
        <f>SUM(I69:I73)</f>
        <v>-16981839303</v>
      </c>
      <c r="J68" s="34"/>
    </row>
    <row r="69" spans="1:10" x14ac:dyDescent="0.25">
      <c r="A69" s="34"/>
      <c r="B69" s="8"/>
      <c r="C69" s="17"/>
      <c r="D69" s="25"/>
      <c r="E69" s="25"/>
      <c r="F69" s="8"/>
      <c r="G69" s="9" t="s">
        <v>110</v>
      </c>
      <c r="H69" s="10">
        <v>494501559</v>
      </c>
      <c r="I69" s="10">
        <v>282757544</v>
      </c>
      <c r="J69" s="35"/>
    </row>
    <row r="70" spans="1:10" x14ac:dyDescent="0.25">
      <c r="A70" s="34"/>
      <c r="B70" s="8"/>
      <c r="C70" s="17"/>
      <c r="D70" s="25"/>
      <c r="E70" s="25"/>
      <c r="F70" s="8"/>
      <c r="G70" s="9" t="s">
        <v>111</v>
      </c>
      <c r="H70" s="10">
        <v>-333721165</v>
      </c>
      <c r="I70" s="10">
        <v>58547578</v>
      </c>
      <c r="J70" s="34"/>
    </row>
    <row r="71" spans="1:10" x14ac:dyDescent="0.25">
      <c r="A71" s="34"/>
      <c r="B71" s="8"/>
      <c r="C71" s="17"/>
      <c r="D71" s="25"/>
      <c r="E71" s="25"/>
      <c r="F71" s="8"/>
      <c r="G71" s="9" t="s">
        <v>112</v>
      </c>
      <c r="H71" s="10"/>
      <c r="I71" s="10"/>
      <c r="J71" s="34"/>
    </row>
    <row r="72" spans="1:10" x14ac:dyDescent="0.25">
      <c r="A72" s="34"/>
      <c r="B72" s="8"/>
      <c r="C72" s="17"/>
      <c r="D72" s="25"/>
      <c r="E72" s="25"/>
      <c r="F72" s="8"/>
      <c r="G72" s="9" t="s">
        <v>113</v>
      </c>
      <c r="H72" s="10"/>
      <c r="I72" s="10"/>
      <c r="J72" s="34"/>
    </row>
    <row r="73" spans="1:10" x14ac:dyDescent="0.25">
      <c r="A73" s="34"/>
      <c r="B73" s="8"/>
      <c r="C73" s="17"/>
      <c r="D73" s="25"/>
      <c r="E73" s="25"/>
      <c r="F73" s="8"/>
      <c r="G73" s="9" t="s">
        <v>114</v>
      </c>
      <c r="H73" s="10">
        <v>-17323144425</v>
      </c>
      <c r="I73" s="10">
        <v>-17323144425</v>
      </c>
      <c r="J73" s="34"/>
    </row>
    <row r="74" spans="1:10" ht="6" customHeight="1" x14ac:dyDescent="0.25">
      <c r="A74" s="34"/>
      <c r="B74" s="8"/>
      <c r="C74" s="17"/>
      <c r="D74" s="25"/>
      <c r="E74" s="25"/>
      <c r="F74" s="8"/>
      <c r="G74" s="22"/>
      <c r="H74" s="13"/>
      <c r="I74" s="13"/>
      <c r="J74" s="34"/>
    </row>
    <row r="75" spans="1:10" ht="27" customHeight="1" x14ac:dyDescent="0.25">
      <c r="A75" s="34"/>
      <c r="B75" s="8"/>
      <c r="C75" s="17"/>
      <c r="D75" s="25"/>
      <c r="E75" s="25"/>
      <c r="F75" s="8"/>
      <c r="G75" s="19" t="s">
        <v>115</v>
      </c>
      <c r="H75" s="7">
        <f>SUM(H76:H77)</f>
        <v>0</v>
      </c>
      <c r="I75" s="7">
        <f>SUM(I76:I77)</f>
        <v>0</v>
      </c>
      <c r="J75" s="34"/>
    </row>
    <row r="76" spans="1:10" x14ac:dyDescent="0.25">
      <c r="A76" s="34"/>
      <c r="B76" s="8"/>
      <c r="C76" s="17"/>
      <c r="D76" s="25"/>
      <c r="E76" s="25"/>
      <c r="F76" s="8"/>
      <c r="G76" s="9" t="s">
        <v>116</v>
      </c>
      <c r="H76" s="10"/>
      <c r="I76" s="10"/>
      <c r="J76" s="34"/>
    </row>
    <row r="77" spans="1:10" x14ac:dyDescent="0.25">
      <c r="A77" s="34"/>
      <c r="B77" s="8"/>
      <c r="C77" s="17"/>
      <c r="D77" s="25"/>
      <c r="E77" s="25"/>
      <c r="F77" s="8"/>
      <c r="G77" s="9" t="s">
        <v>117</v>
      </c>
      <c r="H77" s="10"/>
      <c r="I77" s="10"/>
      <c r="J77" s="34"/>
    </row>
    <row r="78" spans="1:10" x14ac:dyDescent="0.25">
      <c r="B78" s="8"/>
      <c r="C78" s="17"/>
      <c r="D78" s="25"/>
      <c r="E78" s="25"/>
      <c r="F78" s="8"/>
      <c r="G78" s="9"/>
      <c r="H78" s="10"/>
      <c r="I78" s="10"/>
    </row>
    <row r="79" spans="1:10" ht="26.25" customHeight="1" x14ac:dyDescent="0.25">
      <c r="B79" s="8"/>
      <c r="C79" s="17"/>
      <c r="D79" s="25"/>
      <c r="E79" s="25"/>
      <c r="F79" s="8"/>
      <c r="G79" s="20" t="s">
        <v>118</v>
      </c>
      <c r="H79" s="23">
        <f>+H63+H68+H75</f>
        <v>3184897958</v>
      </c>
      <c r="I79" s="23">
        <f>+I63+I68+I75</f>
        <v>3365422686</v>
      </c>
    </row>
    <row r="80" spans="1:10" ht="7.5" customHeight="1" x14ac:dyDescent="0.25">
      <c r="B80" s="8"/>
      <c r="C80" s="17"/>
      <c r="D80" s="25"/>
      <c r="E80" s="25"/>
      <c r="F80" s="8"/>
      <c r="G80" s="27"/>
      <c r="H80" s="14"/>
      <c r="I80" s="14"/>
    </row>
    <row r="81" spans="2:9" ht="30" x14ac:dyDescent="0.25">
      <c r="B81" s="8"/>
      <c r="C81" s="17"/>
      <c r="D81" s="25"/>
      <c r="E81" s="25"/>
      <c r="F81" s="8"/>
      <c r="G81" s="28" t="s">
        <v>119</v>
      </c>
      <c r="H81" s="24">
        <f>+H59+H79</f>
        <v>32702972462</v>
      </c>
      <c r="I81" s="24">
        <f>+I59+I79</f>
        <v>34844369234</v>
      </c>
    </row>
    <row r="82" spans="2:9" ht="15.75" thickBot="1" x14ac:dyDescent="0.3">
      <c r="B82" s="29"/>
      <c r="C82" s="30"/>
      <c r="D82" s="31"/>
      <c r="E82" s="31"/>
      <c r="F82" s="29"/>
      <c r="G82" s="30"/>
      <c r="H82" s="32"/>
      <c r="I82" s="32"/>
    </row>
    <row r="84" spans="2:9" x14ac:dyDescent="0.25">
      <c r="H84" s="38"/>
      <c r="I84" s="38"/>
    </row>
  </sheetData>
  <mergeCells count="38">
    <mergeCell ref="B62:C6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0:C60"/>
    <mergeCell ref="B46:C46"/>
    <mergeCell ref="F46:G46"/>
    <mergeCell ref="F22:G22"/>
    <mergeCell ref="B24:C24"/>
    <mergeCell ref="F25:G25"/>
    <mergeCell ref="F26:G26"/>
    <mergeCell ref="B30:C30"/>
    <mergeCell ref="F30:G30"/>
    <mergeCell ref="B36:C36"/>
    <mergeCell ref="B37:C37"/>
    <mergeCell ref="F37:G37"/>
    <mergeCell ref="B40:C40"/>
    <mergeCell ref="F41:G41"/>
    <mergeCell ref="F18:G18"/>
    <mergeCell ref="B1:I1"/>
    <mergeCell ref="B2:I2"/>
    <mergeCell ref="B3:I3"/>
    <mergeCell ref="B4:I4"/>
    <mergeCell ref="B5:C5"/>
    <mergeCell ref="B6:C6"/>
    <mergeCell ref="F6:G6"/>
    <mergeCell ref="B7:C7"/>
    <mergeCell ref="F7:G7"/>
    <mergeCell ref="B8:C8"/>
    <mergeCell ref="F8:G8"/>
    <mergeCell ref="B16:C16"/>
  </mergeCells>
  <printOptions horizontalCentered="1"/>
  <pageMargins left="0" right="0" top="0" bottom="0" header="0" footer="0.31496062992125984"/>
  <pageSetup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ESFD31122017</vt:lpstr>
      <vt:lpstr>Hoja2</vt:lpstr>
      <vt:lpstr>Hoja3</vt:lpstr>
      <vt:lpstr>ESFD31122017!Títulos_a_imprimir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2018-04-18T21:18:08Z</cp:lastPrinted>
  <dcterms:created xsi:type="dcterms:W3CDTF">2017-04-25T18:04:44Z</dcterms:created>
  <dcterms:modified xsi:type="dcterms:W3CDTF">2018-04-26T06:08:46Z</dcterms:modified>
</cp:coreProperties>
</file>