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FA 2016\ESTADOS FINANCIEROS 2017\CUENTA PUBLICA 2017\Tomo II - Poder Ejecutivo\Formatos de la Ley de Disciplina Financiera\"/>
    </mc:Choice>
  </mc:AlternateContent>
  <bookViews>
    <workbookView xWindow="120" yWindow="90" windowWidth="20730" windowHeight="11760"/>
  </bookViews>
  <sheets>
    <sheet name="Formato 6B" sheetId="3" r:id="rId1"/>
  </sheets>
  <definedNames>
    <definedName name="_xlnm.Print_Titles" localSheetId="0">'Formato 6B'!$1:$8</definedName>
  </definedNames>
  <calcPr calcId="152511"/>
</workbook>
</file>

<file path=xl/calcChain.xml><?xml version="1.0" encoding="utf-8"?>
<calcChain xmlns="http://schemas.openxmlformats.org/spreadsheetml/2006/main">
  <c r="D183" i="3" l="1"/>
  <c r="E183" i="3"/>
  <c r="C183" i="3"/>
  <c r="G96" i="3"/>
  <c r="G183" i="3" s="1"/>
  <c r="F96" i="3"/>
  <c r="F183" i="3" s="1"/>
  <c r="G103" i="3"/>
  <c r="F103" i="3"/>
  <c r="H103" i="3" s="1"/>
  <c r="H96" i="3" l="1"/>
  <c r="H183" i="3" s="1"/>
</calcChain>
</file>

<file path=xl/sharedStrings.xml><?xml version="1.0" encoding="utf-8"?>
<sst xmlns="http://schemas.openxmlformats.org/spreadsheetml/2006/main" count="188" uniqueCount="102">
  <si>
    <t>Gobierno del Estado de Michoacán de Ocampo</t>
  </si>
  <si>
    <t>Estado Analitico del Ejercicio del Presupuesto de Egresos Detallado LDF</t>
  </si>
  <si>
    <t>Ampliaciones/  Reducciones</t>
  </si>
  <si>
    <t>Modificado</t>
  </si>
  <si>
    <t>Devengado</t>
  </si>
  <si>
    <t>Pagado</t>
  </si>
  <si>
    <t>Subejercicio</t>
  </si>
  <si>
    <t>Aprobado Anual</t>
  </si>
  <si>
    <t>Clasificación Administrativa 2017</t>
  </si>
  <si>
    <t>I. Gasto No Etiquetado</t>
  </si>
  <si>
    <t>II. Gasto Etiquetado</t>
  </si>
  <si>
    <t>III. Total de Egresos</t>
  </si>
  <si>
    <t>Concepto</t>
  </si>
  <si>
    <t>del 1 de enero al 31 de diciembre de 2017</t>
  </si>
  <si>
    <t>(Pesos)</t>
  </si>
  <si>
    <t>H. Congreso del estado</t>
  </si>
  <si>
    <t>Supremo tribunal de justicia</t>
  </si>
  <si>
    <t>Ejecutivo del estado</t>
  </si>
  <si>
    <t>Secretaría particular.</t>
  </si>
  <si>
    <t>Coordinación de comunicación social</t>
  </si>
  <si>
    <t>Secretaría de gobierno</t>
  </si>
  <si>
    <t>Secretaría de finanzas y administración</t>
  </si>
  <si>
    <t>Secretaría de comunicaciones y obras públicas</t>
  </si>
  <si>
    <t>Secretaría de desarrollo rural y agroalimentario</t>
  </si>
  <si>
    <t>Secretaría de desarrollo económico</t>
  </si>
  <si>
    <t>Secretaría de turismo</t>
  </si>
  <si>
    <t>Secretaría de educación</t>
  </si>
  <si>
    <t>Procuraduría general de justicia</t>
  </si>
  <si>
    <t>Secretaría del migrante</t>
  </si>
  <si>
    <t>Coordinación general de gabinete y planeación</t>
  </si>
  <si>
    <t>Secretaría de seguridad pública</t>
  </si>
  <si>
    <t>Secretaría de salud</t>
  </si>
  <si>
    <t>Secretaría de medio ambiente, cambio climatico y desarrollo territorial</t>
  </si>
  <si>
    <t>Secretaría de contraloría</t>
  </si>
  <si>
    <t>Secretaria de desarrollo social y humano</t>
  </si>
  <si>
    <t>Secretaría de cultura</t>
  </si>
  <si>
    <t>Inversión municipal</t>
  </si>
  <si>
    <t>Participaciones y aportaciones a municipios</t>
  </si>
  <si>
    <t>Erogaciones adicionales y provisiones</t>
  </si>
  <si>
    <t>Deuda pública y obligaciones financieras</t>
  </si>
  <si>
    <t>Secretaría de los pueblos indígenas</t>
  </si>
  <si>
    <t>Programas de inversiones concurrentes</t>
  </si>
  <si>
    <t>Instituto del artesano michoacano</t>
  </si>
  <si>
    <t>Secretariado ejecutivo del sistema estatal de seguridad pública</t>
  </si>
  <si>
    <t>Comisión estatal de cultura física y deporte</t>
  </si>
  <si>
    <t>Consejería jurídica del ejecutivo del estado de michoacán de ocampo</t>
  </si>
  <si>
    <t>Sistema michoacano de radio y televisión</t>
  </si>
  <si>
    <t>Centro de convenciones de morelia</t>
  </si>
  <si>
    <t>Parque zoológico benito juárez</t>
  </si>
  <si>
    <t>Universidad michoacana de san nicolás de hidalgo</t>
  </si>
  <si>
    <t>Representación del gobierno del estado de michoacán de ocampo en el distrito federal</t>
  </si>
  <si>
    <t>Sistema para el desarrollo integral de la familia, michoacán</t>
  </si>
  <si>
    <t>Instituto electoral de michoacán</t>
  </si>
  <si>
    <t>Tribunal electoral del estado de michoacán</t>
  </si>
  <si>
    <t>Centro estatal de tecnologías de información y comunicaciones</t>
  </si>
  <si>
    <t>Tribunal de justicia administrativa de michoacán de ocampo</t>
  </si>
  <si>
    <t>Universidad virtual del estado de michoacán</t>
  </si>
  <si>
    <t>Procuraduría de protección al ambiente</t>
  </si>
  <si>
    <t>Telebachillerato michoacán</t>
  </si>
  <si>
    <t>Instituto de vivienda del estado de michoacán</t>
  </si>
  <si>
    <t>Comisión forestal del estado</t>
  </si>
  <si>
    <t>Comisión de pesca del estado de michoacán</t>
  </si>
  <si>
    <t>Colegio de bachilleres del estado de michoacán</t>
  </si>
  <si>
    <t>Colegio de educación profesional técnica del estado de michoacán</t>
  </si>
  <si>
    <t>Universidad tecnológica de morelia</t>
  </si>
  <si>
    <t>Colegio de estudios científicos y tecnológicos del estado de michoacán</t>
  </si>
  <si>
    <t>Instituto de capacitación para el trabajo del estado de  michoacán</t>
  </si>
  <si>
    <t>Instituto de la infraestructura física educativa del estado de michoacán</t>
  </si>
  <si>
    <t>Universidad de la ciénega del estado de michoacán de ocampo</t>
  </si>
  <si>
    <t>Alm, serv y transp extraord a com agropec del edo de mich, s.a. de c.v. e i.p.</t>
  </si>
  <si>
    <t>Centro estatal de certificación, acreditación y control de confianza</t>
  </si>
  <si>
    <t>Comisión de ferias, exposiciones y eventos del estado de michoacán</t>
  </si>
  <si>
    <t>Universidad intercultural indígena de michoacán</t>
  </si>
  <si>
    <t>Tribunal de conciliación y arbitraje en el estado</t>
  </si>
  <si>
    <t>Comisión estatal de arbitraje médico de michoacán</t>
  </si>
  <si>
    <t>Junta local de conciliación y arbitraje</t>
  </si>
  <si>
    <t>Junta de caminos del estado de michoacán</t>
  </si>
  <si>
    <t>Junta de asistencia privada del gobierno del estado de michoacán de ocampo</t>
  </si>
  <si>
    <t>Comisión estatal de los derechos humanos de michoacán</t>
  </si>
  <si>
    <t>Comision estatal para el desarrollo de pueblos indigenas</t>
  </si>
  <si>
    <t>Instituto michoacano de transparencia, acceso a la información y  protección de datos personales.</t>
  </si>
  <si>
    <t>Instituto de planeación del estado de michoacán</t>
  </si>
  <si>
    <t>Comisión estatal del agua y gestión de cuencas</t>
  </si>
  <si>
    <t xml:space="preserve">Comité de adquisiciones del poder ejecutivo </t>
  </si>
  <si>
    <t>Universidad politécnica de uruapan, michoacán</t>
  </si>
  <si>
    <t>Universidad politécnica de lázaro cárdenas, michoacán</t>
  </si>
  <si>
    <t>Instituto de la defensoría pública del estado de michoacán</t>
  </si>
  <si>
    <t>Instituto estatal de estudios superiores en seguridad y profesionalización policial del estado de michoacán</t>
  </si>
  <si>
    <t>Comisión ejecutiva estatal de atención a víctimas</t>
  </si>
  <si>
    <t>Centro estatal de fomento ganadero del estado de michoacan de ocampo</t>
  </si>
  <si>
    <t>Régimen estatal de protección social en salud de michoacán de ocampo</t>
  </si>
  <si>
    <t>Comisión para el desarrollo sostenible de la costa michoacana</t>
  </si>
  <si>
    <t>Fideicomiso de parques industriales</t>
  </si>
  <si>
    <t>Sistema integral de financiamiento para el desarrollo de  michoacán</t>
  </si>
  <si>
    <t>Instituto de la juventud</t>
  </si>
  <si>
    <t>Secretaria de igualdad sustantiva y desarrollo de las mujeres michoacanas</t>
  </si>
  <si>
    <t>Secretaría de innovación, ciencia y desarrollo tecnológico</t>
  </si>
  <si>
    <t>Secretaría de desarrollo territorial, urbano y movilidad</t>
  </si>
  <si>
    <t>Coord ejec del sist est de protección integral de niñas, niños y adolescentes del estado de michoacán</t>
  </si>
  <si>
    <t>Consejo estatal para prevenir y eliminar la discriminación y la violencia</t>
  </si>
  <si>
    <t>Coordinación del sistema penitenciario del estado de michoacán de ocampo</t>
  </si>
  <si>
    <t>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</si>
</sst>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"/>
    <numFmt numFmtId="165" formatCode="#,##0.00\ 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165" fontId="0" fillId="0" borderId="0" xfId="0" applyNumberFormat="1"/>
    <xf numFmtId="0" fontId="0" fillId="0" borderId="0" xfId="0" applyAlignment="1">
      <alignment wrapText="1"/>
    </xf>
    <xf numFmtId="164" fontId="0" fillId="0" borderId="0" xfId="0" applyNumberFormat="1" applyAlignment="1">
      <alignment horizontal="center"/>
    </xf>
    <xf numFmtId="164" fontId="3" fillId="0" borderId="0" xfId="0" applyNumberFormat="1" applyFont="1" applyAlignment="1">
      <alignment horizontal="center"/>
    </xf>
    <xf numFmtId="0" fontId="2" fillId="0" borderId="0" xfId="0" applyFont="1" applyAlignment="1">
      <alignment wrapText="1"/>
    </xf>
    <xf numFmtId="165" fontId="2" fillId="0" borderId="0" xfId="0" applyNumberFormat="1" applyFont="1"/>
    <xf numFmtId="0" fontId="0" fillId="0" borderId="0" xfId="0" applyAlignment="1">
      <alignment vertical="center"/>
    </xf>
    <xf numFmtId="0" fontId="7" fillId="0" borderId="0" xfId="0" applyFont="1"/>
    <xf numFmtId="165" fontId="5" fillId="3" borderId="10" xfId="0" applyNumberFormat="1" applyFont="1" applyFill="1" applyBorder="1" applyAlignment="1">
      <alignment vertical="center"/>
    </xf>
    <xf numFmtId="164" fontId="0" fillId="3" borderId="6" xfId="0" applyNumberFormat="1" applyFill="1" applyBorder="1" applyAlignment="1">
      <alignment vertical="center"/>
    </xf>
    <xf numFmtId="0" fontId="6" fillId="3" borderId="0" xfId="0" applyFont="1" applyFill="1" applyBorder="1" applyAlignment="1">
      <alignment vertical="center" wrapText="1"/>
    </xf>
    <xf numFmtId="165" fontId="0" fillId="3" borderId="11" xfId="0" applyNumberForma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65" fontId="0" fillId="3" borderId="11" xfId="0" applyNumberFormat="1" applyFont="1" applyFill="1" applyBorder="1" applyAlignment="1">
      <alignment vertical="center"/>
    </xf>
    <xf numFmtId="165" fontId="5" fillId="3" borderId="12" xfId="0" applyNumberFormat="1" applyFont="1" applyFill="1" applyBorder="1" applyAlignment="1">
      <alignment vertical="center"/>
    </xf>
    <xf numFmtId="165" fontId="5" fillId="3" borderId="11" xfId="0" applyNumberFormat="1" applyFont="1" applyFill="1" applyBorder="1" applyAlignment="1">
      <alignment vertical="center"/>
    </xf>
    <xf numFmtId="0" fontId="5" fillId="3" borderId="10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center" vertical="center"/>
    </xf>
    <xf numFmtId="49" fontId="5" fillId="2" borderId="0" xfId="0" applyNumberFormat="1" applyFont="1" applyFill="1" applyBorder="1" applyAlignment="1">
      <alignment horizontal="center" vertical="center"/>
    </xf>
    <xf numFmtId="49" fontId="5" fillId="2" borderId="7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2" xfId="0" applyNumberFormat="1" applyFont="1" applyFill="1" applyBorder="1" applyAlignment="1">
      <alignment horizontal="center" vertical="center"/>
    </xf>
    <xf numFmtId="49" fontId="5" fillId="2" borderId="9" xfId="0" applyNumberFormat="1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/>
    </xf>
    <xf numFmtId="49" fontId="1" fillId="2" borderId="3" xfId="0" applyNumberFormat="1" applyFont="1" applyFill="1" applyBorder="1" applyAlignment="1">
      <alignment horizontal="center"/>
    </xf>
    <xf numFmtId="49" fontId="1" fillId="2" borderId="4" xfId="0" applyNumberFormat="1" applyFont="1" applyFill="1" applyBorder="1" applyAlignment="1">
      <alignment horizontal="center"/>
    </xf>
    <xf numFmtId="49" fontId="1" fillId="2" borderId="5" xfId="0" applyNumberFormat="1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4"/>
  <sheetViews>
    <sheetView tabSelected="1" topLeftCell="C180" workbookViewId="0">
      <selection activeCell="A96" sqref="A96:H183"/>
    </sheetView>
  </sheetViews>
  <sheetFormatPr baseColWidth="10" defaultRowHeight="15" x14ac:dyDescent="0.25"/>
  <cols>
    <col min="1" max="1" width="4.140625" style="3" customWidth="1"/>
    <col min="2" max="2" width="37.28515625" style="2" customWidth="1"/>
    <col min="3" max="3" width="16.85546875" style="1" bestFit="1" customWidth="1"/>
    <col min="4" max="4" width="15.7109375" style="1" bestFit="1" customWidth="1"/>
    <col min="5" max="7" width="16.85546875" style="1" bestFit="1" customWidth="1"/>
    <col min="8" max="8" width="14.85546875" style="1" bestFit="1" customWidth="1"/>
  </cols>
  <sheetData>
    <row r="1" spans="1:8" ht="18.75" x14ac:dyDescent="0.3">
      <c r="A1" s="31" t="s">
        <v>0</v>
      </c>
      <c r="B1" s="32"/>
      <c r="C1" s="32"/>
      <c r="D1" s="32"/>
      <c r="E1" s="32"/>
      <c r="F1" s="32"/>
      <c r="G1" s="32"/>
      <c r="H1" s="33"/>
    </row>
    <row r="2" spans="1:8" x14ac:dyDescent="0.25">
      <c r="A2" s="21" t="s">
        <v>1</v>
      </c>
      <c r="B2" s="22"/>
      <c r="C2" s="22"/>
      <c r="D2" s="22"/>
      <c r="E2" s="22"/>
      <c r="F2" s="22"/>
      <c r="G2" s="22"/>
      <c r="H2" s="23"/>
    </row>
    <row r="3" spans="1:8" x14ac:dyDescent="0.25">
      <c r="A3" s="21" t="s">
        <v>8</v>
      </c>
      <c r="B3" s="22"/>
      <c r="C3" s="22"/>
      <c r="D3" s="22"/>
      <c r="E3" s="22"/>
      <c r="F3" s="22"/>
      <c r="G3" s="22"/>
      <c r="H3" s="23"/>
    </row>
    <row r="4" spans="1:8" x14ac:dyDescent="0.25">
      <c r="A4" s="21" t="s">
        <v>13</v>
      </c>
      <c r="B4" s="22"/>
      <c r="C4" s="22"/>
      <c r="D4" s="22"/>
      <c r="E4" s="22"/>
      <c r="F4" s="22"/>
      <c r="G4" s="22"/>
      <c r="H4" s="23"/>
    </row>
    <row r="5" spans="1:8" x14ac:dyDescent="0.25">
      <c r="A5" s="24" t="s">
        <v>14</v>
      </c>
      <c r="B5" s="25"/>
      <c r="C5" s="25"/>
      <c r="D5" s="25"/>
      <c r="E5" s="25"/>
      <c r="F5" s="25"/>
      <c r="G5" s="25"/>
      <c r="H5" s="26"/>
    </row>
    <row r="6" spans="1:8" s="8" customFormat="1" ht="15.75" x14ac:dyDescent="0.25">
      <c r="A6" s="34" t="s">
        <v>12</v>
      </c>
      <c r="B6" s="34"/>
      <c r="C6" s="29" t="s">
        <v>7</v>
      </c>
      <c r="D6" s="30" t="s">
        <v>101</v>
      </c>
      <c r="E6" s="30"/>
      <c r="F6" s="30"/>
      <c r="G6" s="30"/>
      <c r="H6" s="30"/>
    </row>
    <row r="7" spans="1:8" s="8" customFormat="1" ht="15.75" x14ac:dyDescent="0.25">
      <c r="A7" s="34"/>
      <c r="B7" s="34"/>
      <c r="C7" s="29"/>
      <c r="D7" s="35" t="s">
        <v>2</v>
      </c>
      <c r="E7" s="29" t="s">
        <v>3</v>
      </c>
      <c r="F7" s="29" t="s">
        <v>4</v>
      </c>
      <c r="G7" s="29" t="s">
        <v>5</v>
      </c>
      <c r="H7" s="29" t="s">
        <v>6</v>
      </c>
    </row>
    <row r="8" spans="1:8" s="8" customFormat="1" ht="15.75" x14ac:dyDescent="0.25">
      <c r="A8" s="34"/>
      <c r="B8" s="34"/>
      <c r="C8" s="29"/>
      <c r="D8" s="35"/>
      <c r="E8" s="29"/>
      <c r="F8" s="29"/>
      <c r="G8" s="29"/>
      <c r="H8" s="29"/>
    </row>
    <row r="9" spans="1:8" s="7" customFormat="1" x14ac:dyDescent="0.25">
      <c r="A9" s="17" t="s">
        <v>9</v>
      </c>
      <c r="B9" s="18"/>
      <c r="C9" s="9">
        <v>25649905774</v>
      </c>
      <c r="D9" s="9">
        <v>1629167960.8699999</v>
      </c>
      <c r="E9" s="9">
        <v>27279073734.869999</v>
      </c>
      <c r="F9" s="9">
        <v>27992646822.02</v>
      </c>
      <c r="G9" s="9">
        <v>23195094644.720001</v>
      </c>
      <c r="H9" s="9">
        <v>-713573087.14999998</v>
      </c>
    </row>
    <row r="10" spans="1:8" s="7" customFormat="1" x14ac:dyDescent="0.25">
      <c r="A10" s="10"/>
      <c r="B10" s="11" t="s">
        <v>15</v>
      </c>
      <c r="C10" s="12">
        <v>897390000</v>
      </c>
      <c r="D10" s="12">
        <v>2175079</v>
      </c>
      <c r="E10" s="12">
        <v>899565079</v>
      </c>
      <c r="F10" s="12">
        <v>899565079</v>
      </c>
      <c r="G10" s="12">
        <v>776428214.5</v>
      </c>
      <c r="H10" s="12">
        <v>0</v>
      </c>
    </row>
    <row r="11" spans="1:8" s="7" customFormat="1" x14ac:dyDescent="0.25">
      <c r="A11" s="10"/>
      <c r="B11" s="11" t="s">
        <v>16</v>
      </c>
      <c r="C11" s="12">
        <v>1164510785</v>
      </c>
      <c r="D11" s="12">
        <v>0</v>
      </c>
      <c r="E11" s="12">
        <v>1164510785</v>
      </c>
      <c r="F11" s="12">
        <v>1164510785</v>
      </c>
      <c r="G11" s="12">
        <v>944388840</v>
      </c>
      <c r="H11" s="12">
        <v>0</v>
      </c>
    </row>
    <row r="12" spans="1:8" s="7" customFormat="1" x14ac:dyDescent="0.25">
      <c r="A12" s="10"/>
      <c r="B12" s="11" t="s">
        <v>17</v>
      </c>
      <c r="C12" s="12">
        <v>93385501</v>
      </c>
      <c r="D12" s="12">
        <v>-18681604.969999999</v>
      </c>
      <c r="E12" s="12">
        <v>74703896.030000001</v>
      </c>
      <c r="F12" s="12">
        <v>74703896.030000001</v>
      </c>
      <c r="G12" s="12">
        <v>58764301.060000002</v>
      </c>
      <c r="H12" s="12">
        <v>0</v>
      </c>
    </row>
    <row r="13" spans="1:8" s="7" customFormat="1" x14ac:dyDescent="0.25">
      <c r="A13" s="10"/>
      <c r="B13" s="11" t="s">
        <v>18</v>
      </c>
      <c r="C13" s="12">
        <v>69836746</v>
      </c>
      <c r="D13" s="12">
        <v>-8845406.3900000006</v>
      </c>
      <c r="E13" s="12">
        <v>60991339.609999999</v>
      </c>
      <c r="F13" s="12">
        <v>60991339.609999999</v>
      </c>
      <c r="G13" s="12">
        <v>49220209.119999997</v>
      </c>
      <c r="H13" s="12">
        <v>0</v>
      </c>
    </row>
    <row r="14" spans="1:8" s="7" customFormat="1" x14ac:dyDescent="0.25">
      <c r="A14" s="10"/>
      <c r="B14" s="11" t="s">
        <v>19</v>
      </c>
      <c r="C14" s="12">
        <v>60786718</v>
      </c>
      <c r="D14" s="12">
        <v>-14410316.07</v>
      </c>
      <c r="E14" s="12">
        <v>46376401.93</v>
      </c>
      <c r="F14" s="12">
        <v>46376401.93</v>
      </c>
      <c r="G14" s="12">
        <v>35714501.390000001</v>
      </c>
      <c r="H14" s="12">
        <v>0</v>
      </c>
    </row>
    <row r="15" spans="1:8" s="7" customFormat="1" x14ac:dyDescent="0.25">
      <c r="A15" s="10"/>
      <c r="B15" s="11" t="s">
        <v>20</v>
      </c>
      <c r="C15" s="12">
        <v>703665491</v>
      </c>
      <c r="D15" s="12">
        <v>-38562843.759999998</v>
      </c>
      <c r="E15" s="12">
        <v>665102647.24000001</v>
      </c>
      <c r="F15" s="12">
        <v>665102647.24000001</v>
      </c>
      <c r="G15" s="12">
        <v>529395951.62</v>
      </c>
      <c r="H15" s="12">
        <v>0</v>
      </c>
    </row>
    <row r="16" spans="1:8" s="7" customFormat="1" x14ac:dyDescent="0.25">
      <c r="A16" s="10"/>
      <c r="B16" s="11" t="s">
        <v>21</v>
      </c>
      <c r="C16" s="12">
        <v>1124461787</v>
      </c>
      <c r="D16" s="12">
        <v>492969831.04000002</v>
      </c>
      <c r="E16" s="12">
        <v>1617431618.04</v>
      </c>
      <c r="F16" s="12">
        <v>1617431618.04</v>
      </c>
      <c r="G16" s="12">
        <v>1355703729</v>
      </c>
      <c r="H16" s="12">
        <v>0</v>
      </c>
    </row>
    <row r="17" spans="1:8" s="7" customFormat="1" ht="30" x14ac:dyDescent="0.25">
      <c r="A17" s="10"/>
      <c r="B17" s="11" t="s">
        <v>22</v>
      </c>
      <c r="C17" s="12">
        <v>167112190</v>
      </c>
      <c r="D17" s="12">
        <v>551822115.20000005</v>
      </c>
      <c r="E17" s="12">
        <v>718934305.20000005</v>
      </c>
      <c r="F17" s="12">
        <v>672471244.00999999</v>
      </c>
      <c r="G17" s="12">
        <v>555473099.80999994</v>
      </c>
      <c r="H17" s="12">
        <v>46463061.189999998</v>
      </c>
    </row>
    <row r="18" spans="1:8" s="7" customFormat="1" ht="30" x14ac:dyDescent="0.25">
      <c r="A18" s="10"/>
      <c r="B18" s="11" t="s">
        <v>23</v>
      </c>
      <c r="C18" s="12">
        <v>1013749735</v>
      </c>
      <c r="D18" s="12">
        <v>8167074.7000000002</v>
      </c>
      <c r="E18" s="12">
        <v>1021916809.7</v>
      </c>
      <c r="F18" s="12">
        <v>1021428825.12</v>
      </c>
      <c r="G18" s="12">
        <v>284210020.81</v>
      </c>
      <c r="H18" s="12">
        <v>487984.58</v>
      </c>
    </row>
    <row r="19" spans="1:8" s="7" customFormat="1" x14ac:dyDescent="0.25">
      <c r="A19" s="10"/>
      <c r="B19" s="11" t="s">
        <v>24</v>
      </c>
      <c r="C19" s="12">
        <v>128009232</v>
      </c>
      <c r="D19" s="12">
        <v>60413781.299999997</v>
      </c>
      <c r="E19" s="12">
        <v>188423013.30000001</v>
      </c>
      <c r="F19" s="12">
        <v>188409285.41</v>
      </c>
      <c r="G19" s="12">
        <v>138757820.37</v>
      </c>
      <c r="H19" s="12">
        <v>13727.89</v>
      </c>
    </row>
    <row r="20" spans="1:8" s="7" customFormat="1" x14ac:dyDescent="0.25">
      <c r="A20" s="10"/>
      <c r="B20" s="11" t="s">
        <v>25</v>
      </c>
      <c r="C20" s="12">
        <v>125271219</v>
      </c>
      <c r="D20" s="12">
        <v>-5252275.6100000003</v>
      </c>
      <c r="E20" s="12">
        <v>120018943.39</v>
      </c>
      <c r="F20" s="12">
        <v>120018943.39</v>
      </c>
      <c r="G20" s="12">
        <v>76081850.689999998</v>
      </c>
      <c r="H20" s="12">
        <v>0</v>
      </c>
    </row>
    <row r="21" spans="1:8" s="7" customFormat="1" x14ac:dyDescent="0.25">
      <c r="A21" s="10"/>
      <c r="B21" s="11" t="s">
        <v>26</v>
      </c>
      <c r="C21" s="12">
        <v>3375921545</v>
      </c>
      <c r="D21" s="12">
        <v>543645813.52999997</v>
      </c>
      <c r="E21" s="12">
        <v>3919567358.5300002</v>
      </c>
      <c r="F21" s="12">
        <v>4690933933.0900002</v>
      </c>
      <c r="G21" s="12">
        <v>4156885844.6199999</v>
      </c>
      <c r="H21" s="12">
        <v>-771366574.55999994</v>
      </c>
    </row>
    <row r="22" spans="1:8" s="7" customFormat="1" x14ac:dyDescent="0.25">
      <c r="A22" s="10"/>
      <c r="B22" s="11" t="s">
        <v>27</v>
      </c>
      <c r="C22" s="12">
        <v>1083292962</v>
      </c>
      <c r="D22" s="12">
        <v>-134111392.98</v>
      </c>
      <c r="E22" s="12">
        <v>949181569.01999998</v>
      </c>
      <c r="F22" s="12">
        <v>949181569.01999998</v>
      </c>
      <c r="G22" s="12">
        <v>800554786.33000004</v>
      </c>
      <c r="H22" s="12">
        <v>0</v>
      </c>
    </row>
    <row r="23" spans="1:8" s="7" customFormat="1" x14ac:dyDescent="0.25">
      <c r="A23" s="10"/>
      <c r="B23" s="11" t="s">
        <v>28</v>
      </c>
      <c r="C23" s="12">
        <v>35060831</v>
      </c>
      <c r="D23" s="12">
        <v>4579447.45</v>
      </c>
      <c r="E23" s="12">
        <v>39640278.450000003</v>
      </c>
      <c r="F23" s="12">
        <v>39640278.450000003</v>
      </c>
      <c r="G23" s="12">
        <v>21282578.219999999</v>
      </c>
      <c r="H23" s="12">
        <v>0</v>
      </c>
    </row>
    <row r="24" spans="1:8" s="7" customFormat="1" ht="30" x14ac:dyDescent="0.25">
      <c r="A24" s="10"/>
      <c r="B24" s="11" t="s">
        <v>29</v>
      </c>
      <c r="C24" s="12">
        <v>70707750</v>
      </c>
      <c r="D24" s="12">
        <v>-3647955.8</v>
      </c>
      <c r="E24" s="12">
        <v>67059794.200000003</v>
      </c>
      <c r="F24" s="12">
        <v>67059794.200000003</v>
      </c>
      <c r="G24" s="12">
        <v>59625164.810000002</v>
      </c>
      <c r="H24" s="12">
        <v>0</v>
      </c>
    </row>
    <row r="25" spans="1:8" s="7" customFormat="1" x14ac:dyDescent="0.25">
      <c r="A25" s="10"/>
      <c r="B25" s="11" t="s">
        <v>30</v>
      </c>
      <c r="C25" s="12">
        <v>1937946157</v>
      </c>
      <c r="D25" s="12">
        <v>204374154.66999999</v>
      </c>
      <c r="E25" s="12">
        <v>2142320311.6700001</v>
      </c>
      <c r="F25" s="12">
        <v>2141974226.6700001</v>
      </c>
      <c r="G25" s="12">
        <v>1794040812.1800001</v>
      </c>
      <c r="H25" s="12">
        <v>346085</v>
      </c>
    </row>
    <row r="26" spans="1:8" s="7" customFormat="1" x14ac:dyDescent="0.25">
      <c r="A26" s="10"/>
      <c r="B26" s="11" t="s">
        <v>31</v>
      </c>
      <c r="C26" s="12">
        <v>47250000</v>
      </c>
      <c r="D26" s="12">
        <v>51171593.549999997</v>
      </c>
      <c r="E26" s="12">
        <v>98421593.549999997</v>
      </c>
      <c r="F26" s="12">
        <v>98421593.549999997</v>
      </c>
      <c r="G26" s="12">
        <v>44987419.049999997</v>
      </c>
      <c r="H26" s="12">
        <v>0</v>
      </c>
    </row>
    <row r="27" spans="1:8" s="7" customFormat="1" ht="30" x14ac:dyDescent="0.25">
      <c r="A27" s="10"/>
      <c r="B27" s="11" t="s">
        <v>32</v>
      </c>
      <c r="C27" s="12">
        <v>65140787</v>
      </c>
      <c r="D27" s="12">
        <v>-4613825.2300000004</v>
      </c>
      <c r="E27" s="12">
        <v>60526961.770000003</v>
      </c>
      <c r="F27" s="12">
        <v>60525008.82</v>
      </c>
      <c r="G27" s="12">
        <v>47745817.170000002</v>
      </c>
      <c r="H27" s="12">
        <v>1952.95</v>
      </c>
    </row>
    <row r="28" spans="1:8" s="7" customFormat="1" x14ac:dyDescent="0.25">
      <c r="A28" s="10"/>
      <c r="B28" s="11" t="s">
        <v>33</v>
      </c>
      <c r="C28" s="12">
        <v>86279349</v>
      </c>
      <c r="D28" s="12">
        <v>-10512419.92</v>
      </c>
      <c r="E28" s="12">
        <v>75766929.079999998</v>
      </c>
      <c r="F28" s="12">
        <v>75766929.079999998</v>
      </c>
      <c r="G28" s="12">
        <v>64544970.159999996</v>
      </c>
      <c r="H28" s="12">
        <v>0</v>
      </c>
    </row>
    <row r="29" spans="1:8" s="7" customFormat="1" x14ac:dyDescent="0.25">
      <c r="A29" s="10"/>
      <c r="B29" s="11" t="s">
        <v>34</v>
      </c>
      <c r="C29" s="12">
        <v>632363916</v>
      </c>
      <c r="D29" s="12">
        <v>-76566720.219999999</v>
      </c>
      <c r="E29" s="12">
        <v>555797195.77999997</v>
      </c>
      <c r="F29" s="12">
        <v>555788092.22000003</v>
      </c>
      <c r="G29" s="12">
        <v>144444161.22</v>
      </c>
      <c r="H29" s="12">
        <v>9103.56</v>
      </c>
    </row>
    <row r="30" spans="1:8" s="7" customFormat="1" x14ac:dyDescent="0.25">
      <c r="A30" s="10"/>
      <c r="B30" s="11" t="s">
        <v>35</v>
      </c>
      <c r="C30" s="12">
        <v>153721093</v>
      </c>
      <c r="D30" s="12">
        <v>-30070486.050000001</v>
      </c>
      <c r="E30" s="12">
        <v>123650606.95</v>
      </c>
      <c r="F30" s="12">
        <v>123650606.95</v>
      </c>
      <c r="G30" s="12">
        <v>92151973.890000001</v>
      </c>
      <c r="H30" s="12">
        <v>0</v>
      </c>
    </row>
    <row r="31" spans="1:8" s="7" customFormat="1" x14ac:dyDescent="0.25">
      <c r="A31" s="10"/>
      <c r="B31" s="11" t="s">
        <v>36</v>
      </c>
      <c r="C31" s="12">
        <v>0</v>
      </c>
      <c r="D31" s="12">
        <v>0</v>
      </c>
      <c r="E31" s="12">
        <v>0</v>
      </c>
      <c r="F31" s="12">
        <v>0</v>
      </c>
      <c r="G31" s="12">
        <v>0</v>
      </c>
      <c r="H31" s="12">
        <v>0</v>
      </c>
    </row>
    <row r="32" spans="1:8" s="7" customFormat="1" ht="30" x14ac:dyDescent="0.25">
      <c r="A32" s="10"/>
      <c r="B32" s="11" t="s">
        <v>37</v>
      </c>
      <c r="C32" s="12">
        <v>6088190087</v>
      </c>
      <c r="D32" s="12">
        <v>155756508.38999999</v>
      </c>
      <c r="E32" s="12">
        <v>6243946595.3900003</v>
      </c>
      <c r="F32" s="12">
        <v>6233475023.1499996</v>
      </c>
      <c r="G32" s="12">
        <v>5854606843.4700003</v>
      </c>
      <c r="H32" s="12">
        <v>10471572.24</v>
      </c>
    </row>
    <row r="33" spans="1:8" s="7" customFormat="1" x14ac:dyDescent="0.25">
      <c r="A33" s="10"/>
      <c r="B33" s="11" t="s">
        <v>38</v>
      </c>
      <c r="C33" s="12">
        <v>0</v>
      </c>
      <c r="D33" s="12">
        <v>0</v>
      </c>
      <c r="E33" s="12">
        <v>0</v>
      </c>
      <c r="F33" s="12">
        <v>0</v>
      </c>
      <c r="G33" s="12">
        <v>0</v>
      </c>
      <c r="H33" s="12">
        <v>0</v>
      </c>
    </row>
    <row r="34" spans="1:8" s="7" customFormat="1" ht="30" x14ac:dyDescent="0.25">
      <c r="A34" s="10"/>
      <c r="B34" s="11" t="s">
        <v>39</v>
      </c>
      <c r="C34" s="12">
        <v>1021543542</v>
      </c>
      <c r="D34" s="12">
        <v>143585000.81999999</v>
      </c>
      <c r="E34" s="12">
        <v>1165128542.8199999</v>
      </c>
      <c r="F34" s="12">
        <v>1165128542.8199999</v>
      </c>
      <c r="G34" s="12">
        <v>991107027.30999994</v>
      </c>
      <c r="H34" s="12">
        <v>0</v>
      </c>
    </row>
    <row r="35" spans="1:8" s="7" customFormat="1" x14ac:dyDescent="0.25">
      <c r="A35" s="10"/>
      <c r="B35" s="11" t="s">
        <v>40</v>
      </c>
      <c r="C35" s="12">
        <v>22465935</v>
      </c>
      <c r="D35" s="12">
        <v>-6503298.75</v>
      </c>
      <c r="E35" s="12">
        <v>15962636.25</v>
      </c>
      <c r="F35" s="12">
        <v>15962636.25</v>
      </c>
      <c r="G35" s="12">
        <v>14427188.42</v>
      </c>
      <c r="H35" s="12">
        <v>0</v>
      </c>
    </row>
    <row r="36" spans="1:8" s="7" customFormat="1" x14ac:dyDescent="0.25">
      <c r="A36" s="10"/>
      <c r="B36" s="11" t="s">
        <v>41</v>
      </c>
      <c r="C36" s="12">
        <v>48689533</v>
      </c>
      <c r="D36" s="12">
        <v>0</v>
      </c>
      <c r="E36" s="12">
        <v>48689533</v>
      </c>
      <c r="F36" s="12">
        <v>48689533</v>
      </c>
      <c r="G36" s="12">
        <v>47551094.5</v>
      </c>
      <c r="H36" s="12">
        <v>0</v>
      </c>
    </row>
    <row r="37" spans="1:8" s="7" customFormat="1" x14ac:dyDescent="0.25">
      <c r="A37" s="10"/>
      <c r="B37" s="11" t="s">
        <v>42</v>
      </c>
      <c r="C37" s="12">
        <v>36035709</v>
      </c>
      <c r="D37" s="12">
        <v>-3651602.38</v>
      </c>
      <c r="E37" s="12">
        <v>32384106.620000001</v>
      </c>
      <c r="F37" s="12">
        <v>32384106.620000001</v>
      </c>
      <c r="G37" s="12">
        <v>28235109.77</v>
      </c>
      <c r="H37" s="12">
        <v>0</v>
      </c>
    </row>
    <row r="38" spans="1:8" s="7" customFormat="1" ht="30" x14ac:dyDescent="0.25">
      <c r="A38" s="10"/>
      <c r="B38" s="11" t="s">
        <v>43</v>
      </c>
      <c r="C38" s="12">
        <v>21036936</v>
      </c>
      <c r="D38" s="12">
        <v>-4293210.2300000004</v>
      </c>
      <c r="E38" s="12">
        <v>16743725.77</v>
      </c>
      <c r="F38" s="12">
        <v>16743725.77</v>
      </c>
      <c r="G38" s="12">
        <v>10507736.33</v>
      </c>
      <c r="H38" s="12">
        <v>0</v>
      </c>
    </row>
    <row r="39" spans="1:8" s="7" customFormat="1" ht="30" x14ac:dyDescent="0.25">
      <c r="A39" s="10"/>
      <c r="B39" s="11" t="s">
        <v>44</v>
      </c>
      <c r="C39" s="12">
        <v>50130311</v>
      </c>
      <c r="D39" s="12">
        <v>-3919669.49</v>
      </c>
      <c r="E39" s="12">
        <v>46210641.509999998</v>
      </c>
      <c r="F39" s="12">
        <v>46210641.509999998</v>
      </c>
      <c r="G39" s="12">
        <v>33145260.039999999</v>
      </c>
      <c r="H39" s="12">
        <v>0</v>
      </c>
    </row>
    <row r="40" spans="1:8" s="7" customFormat="1" ht="30" x14ac:dyDescent="0.25">
      <c r="A40" s="10"/>
      <c r="B40" s="11" t="s">
        <v>45</v>
      </c>
      <c r="C40" s="12">
        <v>22347117</v>
      </c>
      <c r="D40" s="12">
        <v>1880134.3</v>
      </c>
      <c r="E40" s="12">
        <v>24227251.300000001</v>
      </c>
      <c r="F40" s="12">
        <v>24227251.300000001</v>
      </c>
      <c r="G40" s="12">
        <v>21011369.440000001</v>
      </c>
      <c r="H40" s="12">
        <v>0</v>
      </c>
    </row>
    <row r="41" spans="1:8" s="7" customFormat="1" ht="30" x14ac:dyDescent="0.25">
      <c r="A41" s="10"/>
      <c r="B41" s="11" t="s">
        <v>46</v>
      </c>
      <c r="C41" s="12">
        <v>52191730</v>
      </c>
      <c r="D41" s="12">
        <v>-7418162.9699999997</v>
      </c>
      <c r="E41" s="12">
        <v>44773567.030000001</v>
      </c>
      <c r="F41" s="12">
        <v>44773567.030000001</v>
      </c>
      <c r="G41" s="12">
        <v>41486071</v>
      </c>
      <c r="H41" s="12">
        <v>0</v>
      </c>
    </row>
    <row r="42" spans="1:8" s="7" customFormat="1" x14ac:dyDescent="0.25">
      <c r="A42" s="10"/>
      <c r="B42" s="11" t="s">
        <v>47</v>
      </c>
      <c r="C42" s="12">
        <v>17863783</v>
      </c>
      <c r="D42" s="12">
        <v>-2072885.59</v>
      </c>
      <c r="E42" s="12">
        <v>15790897.41</v>
      </c>
      <c r="F42" s="12">
        <v>15790897.41</v>
      </c>
      <c r="G42" s="12">
        <v>14259954.5</v>
      </c>
      <c r="H42" s="12">
        <v>0</v>
      </c>
    </row>
    <row r="43" spans="1:8" s="7" customFormat="1" x14ac:dyDescent="0.25">
      <c r="A43" s="10"/>
      <c r="B43" s="11" t="s">
        <v>48</v>
      </c>
      <c r="C43" s="12">
        <v>30670353</v>
      </c>
      <c r="D43" s="12">
        <v>-4446929.72</v>
      </c>
      <c r="E43" s="12">
        <v>26223423.280000001</v>
      </c>
      <c r="F43" s="12">
        <v>26223423.280000001</v>
      </c>
      <c r="G43" s="12">
        <v>23929424.879999999</v>
      </c>
      <c r="H43" s="12">
        <v>0</v>
      </c>
    </row>
    <row r="44" spans="1:8" s="7" customFormat="1" ht="30" x14ac:dyDescent="0.25">
      <c r="A44" s="10"/>
      <c r="B44" s="11" t="s">
        <v>49</v>
      </c>
      <c r="C44" s="12">
        <v>745314652</v>
      </c>
      <c r="D44" s="12">
        <v>54556809.670000002</v>
      </c>
      <c r="E44" s="12">
        <v>799871461.66999996</v>
      </c>
      <c r="F44" s="12">
        <v>799871461.66999996</v>
      </c>
      <c r="G44" s="12">
        <v>738872332.53999996</v>
      </c>
      <c r="H44" s="12">
        <v>0</v>
      </c>
    </row>
    <row r="45" spans="1:8" s="7" customFormat="1" ht="45" x14ac:dyDescent="0.25">
      <c r="A45" s="10"/>
      <c r="B45" s="11" t="s">
        <v>50</v>
      </c>
      <c r="C45" s="12">
        <v>10355307</v>
      </c>
      <c r="D45" s="12">
        <v>550011.14</v>
      </c>
      <c r="E45" s="12">
        <v>10905318.140000001</v>
      </c>
      <c r="F45" s="12">
        <v>10905318.140000001</v>
      </c>
      <c r="G45" s="12">
        <v>9757785.8300000001</v>
      </c>
      <c r="H45" s="12">
        <v>0</v>
      </c>
    </row>
    <row r="46" spans="1:8" s="7" customFormat="1" ht="30" x14ac:dyDescent="0.25">
      <c r="A46" s="10"/>
      <c r="B46" s="11" t="s">
        <v>51</v>
      </c>
      <c r="C46" s="12">
        <v>344145549</v>
      </c>
      <c r="D46" s="12">
        <v>-22274147.260000002</v>
      </c>
      <c r="E46" s="12">
        <v>321871401.74000001</v>
      </c>
      <c r="F46" s="12">
        <v>321871401.74000001</v>
      </c>
      <c r="G46" s="12">
        <v>179898800.69</v>
      </c>
      <c r="H46" s="12">
        <v>0</v>
      </c>
    </row>
    <row r="47" spans="1:8" s="7" customFormat="1" x14ac:dyDescent="0.25">
      <c r="A47" s="10"/>
      <c r="B47" s="11" t="s">
        <v>52</v>
      </c>
      <c r="C47" s="12">
        <v>204376743</v>
      </c>
      <c r="D47" s="12">
        <v>11256313</v>
      </c>
      <c r="E47" s="12">
        <v>215633056</v>
      </c>
      <c r="F47" s="12">
        <v>215633056</v>
      </c>
      <c r="G47" s="12">
        <v>185693052.36000001</v>
      </c>
      <c r="H47" s="12">
        <v>0</v>
      </c>
    </row>
    <row r="48" spans="1:8" s="7" customFormat="1" ht="30" x14ac:dyDescent="0.25">
      <c r="A48" s="10"/>
      <c r="B48" s="11" t="s">
        <v>53</v>
      </c>
      <c r="C48" s="12">
        <v>50894112</v>
      </c>
      <c r="D48" s="12">
        <v>0</v>
      </c>
      <c r="E48" s="12">
        <v>50894112</v>
      </c>
      <c r="F48" s="12">
        <v>50894112</v>
      </c>
      <c r="G48" s="12">
        <v>43531381</v>
      </c>
      <c r="H48" s="12">
        <v>0</v>
      </c>
    </row>
    <row r="49" spans="1:8" s="7" customFormat="1" ht="30" x14ac:dyDescent="0.25">
      <c r="A49" s="10"/>
      <c r="B49" s="11" t="s">
        <v>54</v>
      </c>
      <c r="C49" s="12">
        <v>18577756</v>
      </c>
      <c r="D49" s="12">
        <v>-637572</v>
      </c>
      <c r="E49" s="12">
        <v>17940184</v>
      </c>
      <c r="F49" s="12">
        <v>17940184</v>
      </c>
      <c r="G49" s="12">
        <v>15117878</v>
      </c>
      <c r="H49" s="12">
        <v>0</v>
      </c>
    </row>
    <row r="50" spans="1:8" s="7" customFormat="1" ht="30" x14ac:dyDescent="0.25">
      <c r="A50" s="10"/>
      <c r="B50" s="11" t="s">
        <v>55</v>
      </c>
      <c r="C50" s="12">
        <v>58612510</v>
      </c>
      <c r="D50" s="12">
        <v>0</v>
      </c>
      <c r="E50" s="12">
        <v>58612510</v>
      </c>
      <c r="F50" s="12">
        <v>58612510</v>
      </c>
      <c r="G50" s="12">
        <v>51086935</v>
      </c>
      <c r="H50" s="12">
        <v>0</v>
      </c>
    </row>
    <row r="51" spans="1:8" s="7" customFormat="1" ht="30" x14ac:dyDescent="0.25">
      <c r="A51" s="10"/>
      <c r="B51" s="11" t="s">
        <v>56</v>
      </c>
      <c r="C51" s="12">
        <v>21912781</v>
      </c>
      <c r="D51" s="12">
        <v>-533187</v>
      </c>
      <c r="E51" s="12">
        <v>21379594</v>
      </c>
      <c r="F51" s="12">
        <v>21379594</v>
      </c>
      <c r="G51" s="12">
        <v>16543285</v>
      </c>
      <c r="H51" s="12">
        <v>0</v>
      </c>
    </row>
    <row r="52" spans="1:8" s="7" customFormat="1" x14ac:dyDescent="0.25">
      <c r="A52" s="10"/>
      <c r="B52" s="11" t="s">
        <v>57</v>
      </c>
      <c r="C52" s="12">
        <v>16516213</v>
      </c>
      <c r="D52" s="12">
        <v>-7067508.9500000002</v>
      </c>
      <c r="E52" s="12">
        <v>9448704.0500000007</v>
      </c>
      <c r="F52" s="12">
        <v>9448704.0500000007</v>
      </c>
      <c r="G52" s="12">
        <v>7290906.0300000003</v>
      </c>
      <c r="H52" s="12">
        <v>0</v>
      </c>
    </row>
    <row r="53" spans="1:8" s="7" customFormat="1" x14ac:dyDescent="0.25">
      <c r="A53" s="10"/>
      <c r="B53" s="11" t="s">
        <v>58</v>
      </c>
      <c r="C53" s="12">
        <v>143600000</v>
      </c>
      <c r="D53" s="12">
        <v>-994640</v>
      </c>
      <c r="E53" s="12">
        <v>142605360</v>
      </c>
      <c r="F53" s="12">
        <v>142605360</v>
      </c>
      <c r="G53" s="12">
        <v>117327036.09999999</v>
      </c>
      <c r="H53" s="12">
        <v>0</v>
      </c>
    </row>
    <row r="54" spans="1:8" s="7" customFormat="1" ht="30" x14ac:dyDescent="0.25">
      <c r="A54" s="10"/>
      <c r="B54" s="11" t="s">
        <v>59</v>
      </c>
      <c r="C54" s="12">
        <v>27759101</v>
      </c>
      <c r="D54" s="12">
        <v>4391159.0199999996</v>
      </c>
      <c r="E54" s="12">
        <v>32150260.02</v>
      </c>
      <c r="F54" s="12">
        <v>32150260.02</v>
      </c>
      <c r="G54" s="12">
        <v>29890399.760000002</v>
      </c>
      <c r="H54" s="12">
        <v>0</v>
      </c>
    </row>
    <row r="55" spans="1:8" s="7" customFormat="1" x14ac:dyDescent="0.25">
      <c r="A55" s="10"/>
      <c r="B55" s="11" t="s">
        <v>60</v>
      </c>
      <c r="C55" s="12">
        <v>88423829</v>
      </c>
      <c r="D55" s="12">
        <v>-9001153.1600000001</v>
      </c>
      <c r="E55" s="12">
        <v>79422675.840000004</v>
      </c>
      <c r="F55" s="12">
        <v>79422675.840000004</v>
      </c>
      <c r="G55" s="12">
        <v>64104039.299999997</v>
      </c>
      <c r="H55" s="12">
        <v>0</v>
      </c>
    </row>
    <row r="56" spans="1:8" s="7" customFormat="1" ht="30" x14ac:dyDescent="0.25">
      <c r="A56" s="10"/>
      <c r="B56" s="11" t="s">
        <v>61</v>
      </c>
      <c r="C56" s="12">
        <v>53226437</v>
      </c>
      <c r="D56" s="12">
        <v>-3265639.36</v>
      </c>
      <c r="E56" s="12">
        <v>49960797.640000001</v>
      </c>
      <c r="F56" s="12">
        <v>49960797.640000001</v>
      </c>
      <c r="G56" s="12">
        <v>34454369.880000003</v>
      </c>
      <c r="H56" s="12">
        <v>0</v>
      </c>
    </row>
    <row r="57" spans="1:8" s="7" customFormat="1" ht="30" x14ac:dyDescent="0.25">
      <c r="A57" s="10"/>
      <c r="B57" s="11" t="s">
        <v>62</v>
      </c>
      <c r="C57" s="12">
        <v>569175137</v>
      </c>
      <c r="D57" s="12">
        <v>30298946.84</v>
      </c>
      <c r="E57" s="12">
        <v>599474083.84000003</v>
      </c>
      <c r="F57" s="12">
        <v>599474083.84000003</v>
      </c>
      <c r="G57" s="12">
        <v>506793860</v>
      </c>
      <c r="H57" s="12">
        <v>0</v>
      </c>
    </row>
    <row r="58" spans="1:8" s="7" customFormat="1" ht="30" x14ac:dyDescent="0.25">
      <c r="A58" s="10"/>
      <c r="B58" s="11" t="s">
        <v>63</v>
      </c>
      <c r="C58" s="12">
        <v>68838731</v>
      </c>
      <c r="D58" s="12">
        <v>4378711</v>
      </c>
      <c r="E58" s="12">
        <v>73217442</v>
      </c>
      <c r="F58" s="12">
        <v>73217442</v>
      </c>
      <c r="G58" s="12">
        <v>51906832</v>
      </c>
      <c r="H58" s="12">
        <v>0</v>
      </c>
    </row>
    <row r="59" spans="1:8" s="7" customFormat="1" x14ac:dyDescent="0.25">
      <c r="A59" s="10"/>
      <c r="B59" s="11" t="s">
        <v>64</v>
      </c>
      <c r="C59" s="12">
        <v>28381339</v>
      </c>
      <c r="D59" s="12">
        <v>7404569</v>
      </c>
      <c r="E59" s="12">
        <v>35785908</v>
      </c>
      <c r="F59" s="12">
        <v>35785908</v>
      </c>
      <c r="G59" s="12">
        <v>33299270</v>
      </c>
      <c r="H59" s="12">
        <v>0</v>
      </c>
    </row>
    <row r="60" spans="1:8" s="7" customFormat="1" ht="30" x14ac:dyDescent="0.25">
      <c r="A60" s="10"/>
      <c r="B60" s="11" t="s">
        <v>65</v>
      </c>
      <c r="C60" s="12">
        <v>425009773</v>
      </c>
      <c r="D60" s="12">
        <v>-2305525.46</v>
      </c>
      <c r="E60" s="12">
        <v>422704247.54000002</v>
      </c>
      <c r="F60" s="12">
        <v>422704247.54000002</v>
      </c>
      <c r="G60" s="12">
        <v>309114803.5</v>
      </c>
      <c r="H60" s="12">
        <v>0</v>
      </c>
    </row>
    <row r="61" spans="1:8" s="7" customFormat="1" ht="30" x14ac:dyDescent="0.25">
      <c r="A61" s="10"/>
      <c r="B61" s="11" t="s">
        <v>66</v>
      </c>
      <c r="C61" s="12">
        <v>67929568</v>
      </c>
      <c r="D61" s="12">
        <v>1345397.46</v>
      </c>
      <c r="E61" s="12">
        <v>69274965.459999993</v>
      </c>
      <c r="F61" s="12">
        <v>69274965.459999993</v>
      </c>
      <c r="G61" s="12">
        <v>65259432.32</v>
      </c>
      <c r="H61" s="12">
        <v>0</v>
      </c>
    </row>
    <row r="62" spans="1:8" s="7" customFormat="1" ht="30" x14ac:dyDescent="0.25">
      <c r="A62" s="10"/>
      <c r="B62" s="11" t="s">
        <v>67</v>
      </c>
      <c r="C62" s="12">
        <v>36684634</v>
      </c>
      <c r="D62" s="12">
        <v>5175646.75</v>
      </c>
      <c r="E62" s="12">
        <v>41860280.75</v>
      </c>
      <c r="F62" s="12">
        <v>41860280.75</v>
      </c>
      <c r="G62" s="12">
        <v>35340019.25</v>
      </c>
      <c r="H62" s="12">
        <v>0</v>
      </c>
    </row>
    <row r="63" spans="1:8" s="7" customFormat="1" ht="30" x14ac:dyDescent="0.25">
      <c r="A63" s="10"/>
      <c r="B63" s="11" t="s">
        <v>68</v>
      </c>
      <c r="C63" s="12">
        <v>36296412</v>
      </c>
      <c r="D63" s="12">
        <v>-411808.58</v>
      </c>
      <c r="E63" s="12">
        <v>35884603.420000002</v>
      </c>
      <c r="F63" s="12">
        <v>35884603.420000002</v>
      </c>
      <c r="G63" s="12">
        <v>27707136.710000001</v>
      </c>
      <c r="H63" s="12">
        <v>0</v>
      </c>
    </row>
    <row r="64" spans="1:8" s="7" customFormat="1" ht="45" x14ac:dyDescent="0.25">
      <c r="A64" s="10"/>
      <c r="B64" s="11" t="s">
        <v>69</v>
      </c>
      <c r="C64" s="12">
        <v>14120477</v>
      </c>
      <c r="D64" s="12">
        <v>-4352221.57</v>
      </c>
      <c r="E64" s="12">
        <v>9768255.4299999997</v>
      </c>
      <c r="F64" s="12">
        <v>9768255.4299999997</v>
      </c>
      <c r="G64" s="12">
        <v>8250637.25</v>
      </c>
      <c r="H64" s="12">
        <v>0</v>
      </c>
    </row>
    <row r="65" spans="1:8" s="7" customFormat="1" ht="30" x14ac:dyDescent="0.25">
      <c r="A65" s="10"/>
      <c r="B65" s="11" t="s">
        <v>70</v>
      </c>
      <c r="C65" s="12">
        <v>20065428</v>
      </c>
      <c r="D65" s="12">
        <v>2737428.83</v>
      </c>
      <c r="E65" s="12">
        <v>22802856.829999998</v>
      </c>
      <c r="F65" s="12">
        <v>22802856.829999998</v>
      </c>
      <c r="G65" s="12">
        <v>16809305.73</v>
      </c>
      <c r="H65" s="12">
        <v>0</v>
      </c>
    </row>
    <row r="66" spans="1:8" s="7" customFormat="1" ht="30" x14ac:dyDescent="0.25">
      <c r="A66" s="10"/>
      <c r="B66" s="11" t="s">
        <v>71</v>
      </c>
      <c r="C66" s="12">
        <v>8418620</v>
      </c>
      <c r="D66" s="12">
        <v>-2576041.58</v>
      </c>
      <c r="E66" s="12">
        <v>5842578.4199999999</v>
      </c>
      <c r="F66" s="12">
        <v>5842578.4199999999</v>
      </c>
      <c r="G66" s="12">
        <v>5222838.63</v>
      </c>
      <c r="H66" s="12">
        <v>0</v>
      </c>
    </row>
    <row r="67" spans="1:8" s="7" customFormat="1" ht="30" x14ac:dyDescent="0.25">
      <c r="A67" s="10"/>
      <c r="B67" s="11" t="s">
        <v>72</v>
      </c>
      <c r="C67" s="12">
        <v>17588333</v>
      </c>
      <c r="D67" s="12">
        <v>-50000</v>
      </c>
      <c r="E67" s="12">
        <v>17538333</v>
      </c>
      <c r="F67" s="12">
        <v>17538333</v>
      </c>
      <c r="G67" s="12">
        <v>15816635.710000001</v>
      </c>
      <c r="H67" s="12">
        <v>0</v>
      </c>
    </row>
    <row r="68" spans="1:8" s="7" customFormat="1" ht="30" x14ac:dyDescent="0.25">
      <c r="A68" s="10"/>
      <c r="B68" s="11" t="s">
        <v>73</v>
      </c>
      <c r="C68" s="12">
        <v>11624030</v>
      </c>
      <c r="D68" s="12">
        <v>134504.76</v>
      </c>
      <c r="E68" s="12">
        <v>11758534.76</v>
      </c>
      <c r="F68" s="12">
        <v>11758534.76</v>
      </c>
      <c r="G68" s="12">
        <v>9834631.3300000001</v>
      </c>
      <c r="H68" s="12">
        <v>0</v>
      </c>
    </row>
    <row r="69" spans="1:8" s="7" customFormat="1" ht="30" x14ac:dyDescent="0.25">
      <c r="A69" s="10"/>
      <c r="B69" s="11" t="s">
        <v>74</v>
      </c>
      <c r="C69" s="12">
        <v>5586092</v>
      </c>
      <c r="D69" s="12">
        <v>-111029.3</v>
      </c>
      <c r="E69" s="12">
        <v>5475062.7000000002</v>
      </c>
      <c r="F69" s="12">
        <v>5475062.7000000002</v>
      </c>
      <c r="G69" s="12">
        <v>4338038.5</v>
      </c>
      <c r="H69" s="12">
        <v>0</v>
      </c>
    </row>
    <row r="70" spans="1:8" s="7" customFormat="1" x14ac:dyDescent="0.25">
      <c r="A70" s="10"/>
      <c r="B70" s="11" t="s">
        <v>75</v>
      </c>
      <c r="C70" s="12">
        <v>51573454</v>
      </c>
      <c r="D70" s="12">
        <v>-6985540</v>
      </c>
      <c r="E70" s="12">
        <v>44587914</v>
      </c>
      <c r="F70" s="12">
        <v>44587914</v>
      </c>
      <c r="G70" s="12">
        <v>37772893.439999998</v>
      </c>
      <c r="H70" s="12">
        <v>0</v>
      </c>
    </row>
    <row r="71" spans="1:8" s="7" customFormat="1" ht="30" x14ac:dyDescent="0.25">
      <c r="A71" s="10"/>
      <c r="B71" s="11" t="s">
        <v>76</v>
      </c>
      <c r="C71" s="12">
        <v>124742885</v>
      </c>
      <c r="D71" s="12">
        <v>-125473.75</v>
      </c>
      <c r="E71" s="12">
        <v>124617411.25</v>
      </c>
      <c r="F71" s="12">
        <v>124617411.25</v>
      </c>
      <c r="G71" s="12">
        <v>106775219.31999999</v>
      </c>
      <c r="H71" s="12">
        <v>0</v>
      </c>
    </row>
    <row r="72" spans="1:8" s="7" customFormat="1" ht="30" x14ac:dyDescent="0.25">
      <c r="A72" s="10"/>
      <c r="B72" s="11" t="s">
        <v>77</v>
      </c>
      <c r="C72" s="12">
        <v>7644959</v>
      </c>
      <c r="D72" s="12">
        <v>-1059328.08</v>
      </c>
      <c r="E72" s="12">
        <v>6585630.9199999999</v>
      </c>
      <c r="F72" s="12">
        <v>6585630.9199999999</v>
      </c>
      <c r="G72" s="12">
        <v>5643406.0599999996</v>
      </c>
      <c r="H72" s="12">
        <v>0</v>
      </c>
    </row>
    <row r="73" spans="1:8" s="7" customFormat="1" ht="30" x14ac:dyDescent="0.25">
      <c r="A73" s="10"/>
      <c r="B73" s="11" t="s">
        <v>78</v>
      </c>
      <c r="C73" s="12">
        <v>69039215</v>
      </c>
      <c r="D73" s="12">
        <v>-3887592.45</v>
      </c>
      <c r="E73" s="12">
        <v>65151622.549999997</v>
      </c>
      <c r="F73" s="12">
        <v>65151622.549999997</v>
      </c>
      <c r="G73" s="12">
        <v>62032429.960000001</v>
      </c>
      <c r="H73" s="12">
        <v>0</v>
      </c>
    </row>
    <row r="74" spans="1:8" s="7" customFormat="1" ht="30" x14ac:dyDescent="0.25">
      <c r="A74" s="10"/>
      <c r="B74" s="11" t="s">
        <v>79</v>
      </c>
      <c r="C74" s="12">
        <v>0</v>
      </c>
      <c r="D74" s="12">
        <v>2337579.08</v>
      </c>
      <c r="E74" s="12">
        <v>2337579.08</v>
      </c>
      <c r="F74" s="12">
        <v>2337579.08</v>
      </c>
      <c r="G74" s="12">
        <v>1575830.13</v>
      </c>
      <c r="H74" s="12">
        <v>0</v>
      </c>
    </row>
    <row r="75" spans="1:8" s="7" customFormat="1" ht="45" x14ac:dyDescent="0.25">
      <c r="A75" s="10"/>
      <c r="B75" s="11" t="s">
        <v>80</v>
      </c>
      <c r="C75" s="12">
        <v>23011588</v>
      </c>
      <c r="D75" s="12">
        <v>-1</v>
      </c>
      <c r="E75" s="12">
        <v>23011587</v>
      </c>
      <c r="F75" s="12">
        <v>23011587</v>
      </c>
      <c r="G75" s="12">
        <v>21093955</v>
      </c>
      <c r="H75" s="12">
        <v>0</v>
      </c>
    </row>
    <row r="76" spans="1:8" s="7" customFormat="1" ht="30" x14ac:dyDescent="0.25">
      <c r="A76" s="10"/>
      <c r="B76" s="11" t="s">
        <v>81</v>
      </c>
      <c r="C76" s="12">
        <v>0</v>
      </c>
      <c r="D76" s="12">
        <v>0</v>
      </c>
      <c r="E76" s="12">
        <v>0</v>
      </c>
      <c r="F76" s="12">
        <v>0</v>
      </c>
      <c r="G76" s="12">
        <v>0</v>
      </c>
      <c r="H76" s="12">
        <v>0</v>
      </c>
    </row>
    <row r="77" spans="1:8" s="7" customFormat="1" ht="30" x14ac:dyDescent="0.25">
      <c r="A77" s="10"/>
      <c r="B77" s="11" t="s">
        <v>82</v>
      </c>
      <c r="C77" s="12">
        <v>135368217</v>
      </c>
      <c r="D77" s="12">
        <v>28364312.210000001</v>
      </c>
      <c r="E77" s="12">
        <v>163732529.21000001</v>
      </c>
      <c r="F77" s="12">
        <v>163732529.21000001</v>
      </c>
      <c r="G77" s="12">
        <v>70450499.909999996</v>
      </c>
      <c r="H77" s="12">
        <v>0</v>
      </c>
    </row>
    <row r="78" spans="1:8" s="7" customFormat="1" ht="30" x14ac:dyDescent="0.25">
      <c r="A78" s="10"/>
      <c r="B78" s="11" t="s">
        <v>83</v>
      </c>
      <c r="C78" s="12">
        <v>18152536</v>
      </c>
      <c r="D78" s="12">
        <v>-1702160.99</v>
      </c>
      <c r="E78" s="12">
        <v>16450375.01</v>
      </c>
      <c r="F78" s="12">
        <v>16450375.01</v>
      </c>
      <c r="G78" s="12">
        <v>13956816.98</v>
      </c>
      <c r="H78" s="12">
        <v>0</v>
      </c>
    </row>
    <row r="79" spans="1:8" s="7" customFormat="1" ht="30" x14ac:dyDescent="0.25">
      <c r="A79" s="10"/>
      <c r="B79" s="11" t="s">
        <v>84</v>
      </c>
      <c r="C79" s="12">
        <v>3000000</v>
      </c>
      <c r="D79" s="12">
        <v>-70000</v>
      </c>
      <c r="E79" s="12">
        <v>2930000</v>
      </c>
      <c r="F79" s="12">
        <v>2930000</v>
      </c>
      <c r="G79" s="12">
        <v>2930000</v>
      </c>
      <c r="H79" s="12">
        <v>0</v>
      </c>
    </row>
    <row r="80" spans="1:8" s="7" customFormat="1" ht="30" x14ac:dyDescent="0.25">
      <c r="A80" s="10"/>
      <c r="B80" s="11" t="s">
        <v>85</v>
      </c>
      <c r="C80" s="12">
        <v>3000000</v>
      </c>
      <c r="D80" s="12">
        <v>-9468</v>
      </c>
      <c r="E80" s="12">
        <v>2990532</v>
      </c>
      <c r="F80" s="12">
        <v>2990532</v>
      </c>
      <c r="G80" s="12">
        <v>2990532</v>
      </c>
      <c r="H80" s="12">
        <v>0</v>
      </c>
    </row>
    <row r="81" spans="1:8" s="7" customFormat="1" ht="30" x14ac:dyDescent="0.25">
      <c r="A81" s="10"/>
      <c r="B81" s="11" t="s">
        <v>86</v>
      </c>
      <c r="C81" s="12">
        <v>80215733</v>
      </c>
      <c r="D81" s="12">
        <v>-7271353.29</v>
      </c>
      <c r="E81" s="12">
        <v>72944379.709999993</v>
      </c>
      <c r="F81" s="12">
        <v>72944379.709999993</v>
      </c>
      <c r="G81" s="12">
        <v>65980083.979999997</v>
      </c>
      <c r="H81" s="12">
        <v>0</v>
      </c>
    </row>
    <row r="82" spans="1:8" s="7" customFormat="1" ht="45" x14ac:dyDescent="0.25">
      <c r="A82" s="10"/>
      <c r="B82" s="11" t="s">
        <v>87</v>
      </c>
      <c r="C82" s="12">
        <v>20265103</v>
      </c>
      <c r="D82" s="12">
        <v>-4036184.83</v>
      </c>
      <c r="E82" s="12">
        <v>16228918.17</v>
      </c>
      <c r="F82" s="12">
        <v>16228918.17</v>
      </c>
      <c r="G82" s="12">
        <v>8182666.7400000002</v>
      </c>
      <c r="H82" s="12">
        <v>0</v>
      </c>
    </row>
    <row r="83" spans="1:8" s="7" customFormat="1" ht="30" x14ac:dyDescent="0.25">
      <c r="A83" s="10"/>
      <c r="B83" s="11" t="s">
        <v>88</v>
      </c>
      <c r="C83" s="12">
        <v>38308454</v>
      </c>
      <c r="D83" s="12">
        <v>-2733588.07</v>
      </c>
      <c r="E83" s="12">
        <v>35574865.93</v>
      </c>
      <c r="F83" s="12">
        <v>35574865.93</v>
      </c>
      <c r="G83" s="12">
        <v>31289138.640000001</v>
      </c>
      <c r="H83" s="12">
        <v>0</v>
      </c>
    </row>
    <row r="84" spans="1:8" s="7" customFormat="1" ht="30" x14ac:dyDescent="0.25">
      <c r="A84" s="10"/>
      <c r="B84" s="11" t="s">
        <v>89</v>
      </c>
      <c r="C84" s="12">
        <v>55459531</v>
      </c>
      <c r="D84" s="12">
        <v>-32000880.559999999</v>
      </c>
      <c r="E84" s="12">
        <v>23458650.440000001</v>
      </c>
      <c r="F84" s="12">
        <v>23458650.440000001</v>
      </c>
      <c r="G84" s="12">
        <v>20484816.780000001</v>
      </c>
      <c r="H84" s="12">
        <v>0</v>
      </c>
    </row>
    <row r="85" spans="1:8" s="7" customFormat="1" ht="30" x14ac:dyDescent="0.25">
      <c r="A85" s="10"/>
      <c r="B85" s="11" t="s">
        <v>90</v>
      </c>
      <c r="C85" s="12">
        <v>430000000</v>
      </c>
      <c r="D85" s="12">
        <v>-54039024.219999999</v>
      </c>
      <c r="E85" s="12">
        <v>375960975.77999997</v>
      </c>
      <c r="F85" s="12">
        <v>375960975.77999997</v>
      </c>
      <c r="G85" s="12">
        <v>304283766.26999998</v>
      </c>
      <c r="H85" s="12">
        <v>0</v>
      </c>
    </row>
    <row r="86" spans="1:8" s="7" customFormat="1" ht="30" x14ac:dyDescent="0.25">
      <c r="A86" s="10"/>
      <c r="B86" s="11" t="s">
        <v>91</v>
      </c>
      <c r="C86" s="12">
        <v>12414291</v>
      </c>
      <c r="D86" s="12">
        <v>-8829825.7699999996</v>
      </c>
      <c r="E86" s="12">
        <v>3584465.23</v>
      </c>
      <c r="F86" s="12">
        <v>3584465.23</v>
      </c>
      <c r="G86" s="12">
        <v>2916174.63</v>
      </c>
      <c r="H86" s="12">
        <v>0</v>
      </c>
    </row>
    <row r="87" spans="1:8" s="7" customFormat="1" x14ac:dyDescent="0.25">
      <c r="A87" s="10"/>
      <c r="B87" s="11" t="s">
        <v>92</v>
      </c>
      <c r="C87" s="12">
        <v>7120737</v>
      </c>
      <c r="D87" s="12">
        <v>-351079.66</v>
      </c>
      <c r="E87" s="12">
        <v>6769657.3399999999</v>
      </c>
      <c r="F87" s="12">
        <v>6769657.3399999999</v>
      </c>
      <c r="G87" s="12">
        <v>5959035.0199999996</v>
      </c>
      <c r="H87" s="12">
        <v>0</v>
      </c>
    </row>
    <row r="88" spans="1:8" s="7" customFormat="1" ht="30" x14ac:dyDescent="0.25">
      <c r="A88" s="10"/>
      <c r="B88" s="11" t="s">
        <v>93</v>
      </c>
      <c r="C88" s="12">
        <v>21814303</v>
      </c>
      <c r="D88" s="12">
        <v>1469065.69</v>
      </c>
      <c r="E88" s="12">
        <v>23283368.690000001</v>
      </c>
      <c r="F88" s="12">
        <v>23283368.690000001</v>
      </c>
      <c r="G88" s="12">
        <v>21008598.09</v>
      </c>
      <c r="H88" s="12">
        <v>0</v>
      </c>
    </row>
    <row r="89" spans="1:8" s="7" customFormat="1" x14ac:dyDescent="0.25">
      <c r="A89" s="10"/>
      <c r="B89" s="11" t="s">
        <v>94</v>
      </c>
      <c r="C89" s="12">
        <v>27791754</v>
      </c>
      <c r="D89" s="12">
        <v>-3790450.3</v>
      </c>
      <c r="E89" s="12">
        <v>24001303.699999999</v>
      </c>
      <c r="F89" s="12">
        <v>24001303.699999999</v>
      </c>
      <c r="G89" s="12">
        <v>20723157.530000001</v>
      </c>
      <c r="H89" s="12">
        <v>0</v>
      </c>
    </row>
    <row r="90" spans="1:8" s="7" customFormat="1" ht="30" x14ac:dyDescent="0.25">
      <c r="A90" s="10"/>
      <c r="B90" s="11" t="s">
        <v>95</v>
      </c>
      <c r="C90" s="12">
        <v>61900971</v>
      </c>
      <c r="D90" s="12">
        <v>-6925261.3399999999</v>
      </c>
      <c r="E90" s="12">
        <v>54975709.659999996</v>
      </c>
      <c r="F90" s="12">
        <v>54975709.659999996</v>
      </c>
      <c r="G90" s="12">
        <v>42507490.990000002</v>
      </c>
      <c r="H90" s="12">
        <v>0</v>
      </c>
    </row>
    <row r="91" spans="1:8" s="7" customFormat="1" ht="30" x14ac:dyDescent="0.25">
      <c r="A91" s="10"/>
      <c r="B91" s="11" t="s">
        <v>96</v>
      </c>
      <c r="C91" s="12">
        <v>27010205</v>
      </c>
      <c r="D91" s="12">
        <v>-7676673.7800000003</v>
      </c>
      <c r="E91" s="12">
        <v>19333531.219999999</v>
      </c>
      <c r="F91" s="12">
        <v>19333531.219999999</v>
      </c>
      <c r="G91" s="12">
        <v>11228092.77</v>
      </c>
      <c r="H91" s="12">
        <v>0</v>
      </c>
    </row>
    <row r="92" spans="1:8" s="7" customFormat="1" ht="30" x14ac:dyDescent="0.25">
      <c r="A92" s="10"/>
      <c r="B92" s="11" t="s">
        <v>97</v>
      </c>
      <c r="C92" s="12">
        <v>74823191</v>
      </c>
      <c r="D92" s="12">
        <v>-16461726.4</v>
      </c>
      <c r="E92" s="12">
        <v>58361464.600000001</v>
      </c>
      <c r="F92" s="12">
        <v>58361464.600000001</v>
      </c>
      <c r="G92" s="12">
        <v>54019916.93</v>
      </c>
      <c r="H92" s="12">
        <v>0</v>
      </c>
    </row>
    <row r="93" spans="1:8" s="7" customFormat="1" ht="45" x14ac:dyDescent="0.25">
      <c r="A93" s="10"/>
      <c r="B93" s="11" t="s">
        <v>98</v>
      </c>
      <c r="C93" s="12">
        <v>6874113</v>
      </c>
      <c r="D93" s="12">
        <v>-1477801.71</v>
      </c>
      <c r="E93" s="12">
        <v>5396311.29</v>
      </c>
      <c r="F93" s="12">
        <v>5396311.29</v>
      </c>
      <c r="G93" s="12">
        <v>4595265.26</v>
      </c>
      <c r="H93" s="12">
        <v>0</v>
      </c>
    </row>
    <row r="94" spans="1:8" s="7" customFormat="1" ht="30" x14ac:dyDescent="0.25">
      <c r="A94" s="10"/>
      <c r="B94" s="11" t="s">
        <v>99</v>
      </c>
      <c r="C94" s="12">
        <v>9756819</v>
      </c>
      <c r="D94" s="12">
        <v>-1201485.74</v>
      </c>
      <c r="E94" s="12">
        <v>8555333.2599999998</v>
      </c>
      <c r="F94" s="12">
        <v>8555333.2599999998</v>
      </c>
      <c r="G94" s="12">
        <v>6126381.9699999997</v>
      </c>
      <c r="H94" s="12">
        <v>0</v>
      </c>
    </row>
    <row r="95" spans="1:8" s="7" customFormat="1" x14ac:dyDescent="0.25">
      <c r="A95" s="10"/>
      <c r="B95" s="13" t="s">
        <v>100</v>
      </c>
      <c r="C95" s="12">
        <v>800155321</v>
      </c>
      <c r="D95" s="12">
        <v>-153976647.24000001</v>
      </c>
      <c r="E95" s="12">
        <v>646178673.75999999</v>
      </c>
      <c r="F95" s="12">
        <v>646178673.75999999</v>
      </c>
      <c r="G95" s="12">
        <v>576637688.22000003</v>
      </c>
      <c r="H95" s="12">
        <v>0</v>
      </c>
    </row>
    <row r="96" spans="1:8" s="7" customFormat="1" x14ac:dyDescent="0.25">
      <c r="A96" s="19" t="s">
        <v>10</v>
      </c>
      <c r="B96" s="20"/>
      <c r="C96" s="16">
        <v>36147989429</v>
      </c>
      <c r="D96" s="16">
        <v>8192877139.29</v>
      </c>
      <c r="E96" s="16">
        <v>44340866568.290001</v>
      </c>
      <c r="F96" s="16">
        <f>SUM(F97:F182)</f>
        <v>43836629898.779999</v>
      </c>
      <c r="G96" s="16">
        <f>SUM(G97:G182)</f>
        <v>42108456960.769981</v>
      </c>
      <c r="H96" s="16">
        <f>E96-F96</f>
        <v>504236669.51000214</v>
      </c>
    </row>
    <row r="97" spans="1:8" s="7" customFormat="1" x14ac:dyDescent="0.25">
      <c r="A97" s="10"/>
      <c r="B97" s="13" t="s">
        <v>15</v>
      </c>
      <c r="C97" s="14">
        <v>0</v>
      </c>
      <c r="D97" s="14">
        <v>0</v>
      </c>
      <c r="E97" s="14">
        <v>0</v>
      </c>
      <c r="F97" s="14">
        <v>0</v>
      </c>
      <c r="G97" s="14">
        <v>0</v>
      </c>
      <c r="H97" s="14">
        <v>0</v>
      </c>
    </row>
    <row r="98" spans="1:8" s="7" customFormat="1" x14ac:dyDescent="0.25">
      <c r="A98" s="10"/>
      <c r="B98" s="11" t="s">
        <v>16</v>
      </c>
      <c r="C98" s="14">
        <v>0</v>
      </c>
      <c r="D98" s="14">
        <v>0</v>
      </c>
      <c r="E98" s="14">
        <v>0</v>
      </c>
      <c r="F98" s="14">
        <v>0</v>
      </c>
      <c r="G98" s="14">
        <v>0</v>
      </c>
      <c r="H98" s="14">
        <v>0</v>
      </c>
    </row>
    <row r="99" spans="1:8" s="7" customFormat="1" x14ac:dyDescent="0.25">
      <c r="A99" s="10"/>
      <c r="B99" s="11" t="s">
        <v>17</v>
      </c>
      <c r="C99" s="12">
        <v>0</v>
      </c>
      <c r="D99" s="12">
        <v>8822375.3599999994</v>
      </c>
      <c r="E99" s="12">
        <v>8822375.3599999994</v>
      </c>
      <c r="F99" s="12">
        <v>8822375.3599999994</v>
      </c>
      <c r="G99" s="12">
        <v>8206795.8700000001</v>
      </c>
      <c r="H99" s="12">
        <v>0</v>
      </c>
    </row>
    <row r="100" spans="1:8" s="7" customFormat="1" x14ac:dyDescent="0.25">
      <c r="A100" s="10"/>
      <c r="B100" s="11" t="s">
        <v>18</v>
      </c>
      <c r="C100" s="12">
        <v>0</v>
      </c>
      <c r="D100" s="12">
        <v>8027521.04</v>
      </c>
      <c r="E100" s="12">
        <v>8027521.04</v>
      </c>
      <c r="F100" s="12">
        <v>8027521.04</v>
      </c>
      <c r="G100" s="12">
        <v>7487962.54</v>
      </c>
      <c r="H100" s="12">
        <v>0</v>
      </c>
    </row>
    <row r="101" spans="1:8" s="7" customFormat="1" x14ac:dyDescent="0.25">
      <c r="A101" s="10"/>
      <c r="B101" s="11" t="s">
        <v>19</v>
      </c>
      <c r="C101" s="12">
        <v>0</v>
      </c>
      <c r="D101" s="12">
        <v>4310175.7300000004</v>
      </c>
      <c r="E101" s="12">
        <v>4310175.7300000004</v>
      </c>
      <c r="F101" s="12">
        <v>4310175.7300000004</v>
      </c>
      <c r="G101" s="12">
        <v>3986865.07</v>
      </c>
      <c r="H101" s="12">
        <v>0</v>
      </c>
    </row>
    <row r="102" spans="1:8" s="7" customFormat="1" x14ac:dyDescent="0.25">
      <c r="A102" s="10"/>
      <c r="B102" s="11" t="s">
        <v>20</v>
      </c>
      <c r="C102" s="12">
        <v>0</v>
      </c>
      <c r="D102" s="12">
        <v>60943077.329999998</v>
      </c>
      <c r="E102" s="12">
        <v>60943077.329999998</v>
      </c>
      <c r="F102" s="12">
        <v>60403346.700000003</v>
      </c>
      <c r="G102" s="12">
        <v>55337297.439999998</v>
      </c>
      <c r="H102" s="12">
        <v>539730.63</v>
      </c>
    </row>
    <row r="103" spans="1:8" s="7" customFormat="1" x14ac:dyDescent="0.25">
      <c r="A103" s="10"/>
      <c r="B103" s="11" t="s">
        <v>21</v>
      </c>
      <c r="C103" s="12">
        <v>0</v>
      </c>
      <c r="D103" s="12">
        <v>599985719.95000005</v>
      </c>
      <c r="E103" s="12">
        <v>599985719.95000005</v>
      </c>
      <c r="F103" s="12">
        <f>215567470.91+40005576.79</f>
        <v>255573047.69999999</v>
      </c>
      <c r="G103" s="12">
        <f>168899006.04+40005576.79</f>
        <v>208904582.82999998</v>
      </c>
      <c r="H103" s="12">
        <f>E103-F103</f>
        <v>344412672.25000006</v>
      </c>
    </row>
    <row r="104" spans="1:8" s="7" customFormat="1" ht="30" x14ac:dyDescent="0.25">
      <c r="A104" s="10"/>
      <c r="B104" s="11" t="s">
        <v>22</v>
      </c>
      <c r="C104" s="12">
        <v>620860799</v>
      </c>
      <c r="D104" s="12">
        <v>198411921.22</v>
      </c>
      <c r="E104" s="12">
        <v>819272720.22000003</v>
      </c>
      <c r="F104" s="12">
        <v>754029737.45000005</v>
      </c>
      <c r="G104" s="12">
        <v>543419431.05999994</v>
      </c>
      <c r="H104" s="12">
        <v>65242982.770000003</v>
      </c>
    </row>
    <row r="105" spans="1:8" s="7" customFormat="1" ht="30" x14ac:dyDescent="0.25">
      <c r="A105" s="10"/>
      <c r="B105" s="11" t="s">
        <v>23</v>
      </c>
      <c r="C105" s="12">
        <v>0</v>
      </c>
      <c r="D105" s="12">
        <v>133037779.43000001</v>
      </c>
      <c r="E105" s="12">
        <v>133037779.43000001</v>
      </c>
      <c r="F105" s="12">
        <v>133037779.43000001</v>
      </c>
      <c r="G105" s="12">
        <v>131479315.94</v>
      </c>
      <c r="H105" s="12">
        <v>0</v>
      </c>
    </row>
    <row r="106" spans="1:8" s="7" customFormat="1" x14ac:dyDescent="0.25">
      <c r="A106" s="10"/>
      <c r="B106" s="11" t="s">
        <v>24</v>
      </c>
      <c r="C106" s="12">
        <v>0</v>
      </c>
      <c r="D106" s="12">
        <v>20162465.59</v>
      </c>
      <c r="E106" s="12">
        <v>20162465.59</v>
      </c>
      <c r="F106" s="12">
        <v>20162465.59</v>
      </c>
      <c r="G106" s="12">
        <v>17908168.489999998</v>
      </c>
      <c r="H106" s="12">
        <v>0</v>
      </c>
    </row>
    <row r="107" spans="1:8" s="7" customFormat="1" x14ac:dyDescent="0.25">
      <c r="A107" s="10"/>
      <c r="B107" s="11" t="s">
        <v>25</v>
      </c>
      <c r="C107" s="12">
        <v>0</v>
      </c>
      <c r="D107" s="12">
        <v>46262626.280000001</v>
      </c>
      <c r="E107" s="12">
        <v>46262626.280000001</v>
      </c>
      <c r="F107" s="12">
        <v>46262436.359999999</v>
      </c>
      <c r="G107" s="12">
        <v>44822212.329999998</v>
      </c>
      <c r="H107" s="12">
        <v>189.92</v>
      </c>
    </row>
    <row r="108" spans="1:8" s="7" customFormat="1" x14ac:dyDescent="0.25">
      <c r="A108" s="10"/>
      <c r="B108" s="11" t="s">
        <v>26</v>
      </c>
      <c r="C108" s="12">
        <v>17422434163</v>
      </c>
      <c r="D108" s="12">
        <v>3341625026.3699999</v>
      </c>
      <c r="E108" s="12">
        <v>20764059189.369999</v>
      </c>
      <c r="F108" s="12">
        <v>20766397054.529999</v>
      </c>
      <c r="G108" s="12">
        <v>20721620756.619999</v>
      </c>
      <c r="H108" s="12">
        <v>-2337865.16</v>
      </c>
    </row>
    <row r="109" spans="1:8" s="7" customFormat="1" x14ac:dyDescent="0.25">
      <c r="A109" s="10"/>
      <c r="B109" s="11" t="s">
        <v>27</v>
      </c>
      <c r="C109" s="12">
        <v>39729355</v>
      </c>
      <c r="D109" s="12">
        <v>109913404.40000001</v>
      </c>
      <c r="E109" s="12">
        <v>149642759.40000001</v>
      </c>
      <c r="F109" s="12">
        <v>149616111.93000001</v>
      </c>
      <c r="G109" s="12">
        <v>141387450.63</v>
      </c>
      <c r="H109" s="12">
        <v>26647.47</v>
      </c>
    </row>
    <row r="110" spans="1:8" s="7" customFormat="1" x14ac:dyDescent="0.25">
      <c r="A110" s="10"/>
      <c r="B110" s="11" t="s">
        <v>28</v>
      </c>
      <c r="C110" s="12">
        <v>0</v>
      </c>
      <c r="D110" s="12">
        <v>25558139.649999999</v>
      </c>
      <c r="E110" s="12">
        <v>25558139.649999999</v>
      </c>
      <c r="F110" s="12">
        <v>25558139.649999999</v>
      </c>
      <c r="G110" s="12">
        <v>25067912.170000002</v>
      </c>
      <c r="H110" s="12">
        <v>0</v>
      </c>
    </row>
    <row r="111" spans="1:8" s="7" customFormat="1" ht="30" x14ac:dyDescent="0.25">
      <c r="A111" s="10"/>
      <c r="B111" s="11" t="s">
        <v>29</v>
      </c>
      <c r="C111" s="12">
        <v>0</v>
      </c>
      <c r="D111" s="12">
        <v>12554554.800000001</v>
      </c>
      <c r="E111" s="12">
        <v>12554554.800000001</v>
      </c>
      <c r="F111" s="12">
        <v>12554554.800000001</v>
      </c>
      <c r="G111" s="12">
        <v>11476817.58</v>
      </c>
      <c r="H111" s="12">
        <v>0</v>
      </c>
    </row>
    <row r="112" spans="1:8" s="7" customFormat="1" x14ac:dyDescent="0.25">
      <c r="A112" s="10"/>
      <c r="B112" s="11" t="s">
        <v>30</v>
      </c>
      <c r="C112" s="12">
        <v>70891426</v>
      </c>
      <c r="D112" s="12">
        <v>509769878.64999998</v>
      </c>
      <c r="E112" s="12">
        <v>580661304.64999998</v>
      </c>
      <c r="F112" s="12">
        <v>580661304.62</v>
      </c>
      <c r="G112" s="12">
        <v>490393370.37</v>
      </c>
      <c r="H112" s="12">
        <v>0.03</v>
      </c>
    </row>
    <row r="113" spans="1:8" s="7" customFormat="1" x14ac:dyDescent="0.25">
      <c r="A113" s="10"/>
      <c r="B113" s="11" t="s">
        <v>31</v>
      </c>
      <c r="C113" s="12">
        <v>3288345791</v>
      </c>
      <c r="D113" s="12">
        <v>660819255.63</v>
      </c>
      <c r="E113" s="12">
        <v>3949165046.6300001</v>
      </c>
      <c r="F113" s="12">
        <v>3949165046.5999999</v>
      </c>
      <c r="G113" s="12">
        <v>3908693766.3600001</v>
      </c>
      <c r="H113" s="12">
        <v>0.03</v>
      </c>
    </row>
    <row r="114" spans="1:8" s="7" customFormat="1" ht="30" x14ac:dyDescent="0.25">
      <c r="A114" s="10"/>
      <c r="B114" s="11" t="s">
        <v>32</v>
      </c>
      <c r="C114" s="12">
        <v>0</v>
      </c>
      <c r="D114" s="12">
        <v>47644755.189999998</v>
      </c>
      <c r="E114" s="12">
        <v>47644755.189999998</v>
      </c>
      <c r="F114" s="12">
        <v>43798867.270000003</v>
      </c>
      <c r="G114" s="12">
        <v>37143708.420000002</v>
      </c>
      <c r="H114" s="12">
        <v>3845887.92</v>
      </c>
    </row>
    <row r="115" spans="1:8" s="7" customFormat="1" x14ac:dyDescent="0.25">
      <c r="A115" s="10"/>
      <c r="B115" s="11" t="s">
        <v>33</v>
      </c>
      <c r="C115" s="12">
        <v>0</v>
      </c>
      <c r="D115" s="12">
        <v>12138178.75</v>
      </c>
      <c r="E115" s="12">
        <v>12138178.75</v>
      </c>
      <c r="F115" s="12">
        <v>12138178.75</v>
      </c>
      <c r="G115" s="12">
        <v>11092885.25</v>
      </c>
      <c r="H115" s="12">
        <v>0</v>
      </c>
    </row>
    <row r="116" spans="1:8" s="7" customFormat="1" x14ac:dyDescent="0.25">
      <c r="A116" s="10"/>
      <c r="B116" s="11" t="s">
        <v>34</v>
      </c>
      <c r="C116" s="12">
        <v>0</v>
      </c>
      <c r="D116" s="12">
        <v>19322870.109999999</v>
      </c>
      <c r="E116" s="12">
        <v>19322870.109999999</v>
      </c>
      <c r="F116" s="12">
        <v>19322870.109999999</v>
      </c>
      <c r="G116" s="12">
        <v>18367896.559999999</v>
      </c>
      <c r="H116" s="12">
        <v>0</v>
      </c>
    </row>
    <row r="117" spans="1:8" s="7" customFormat="1" x14ac:dyDescent="0.25">
      <c r="A117" s="10"/>
      <c r="B117" s="11" t="s">
        <v>35</v>
      </c>
      <c r="C117" s="12">
        <v>9000000</v>
      </c>
      <c r="D117" s="12">
        <v>24378026.109999999</v>
      </c>
      <c r="E117" s="12">
        <v>33378026.109999999</v>
      </c>
      <c r="F117" s="12">
        <v>33071266.940000001</v>
      </c>
      <c r="G117" s="12">
        <v>28871872.449999999</v>
      </c>
      <c r="H117" s="12">
        <v>306759.17</v>
      </c>
    </row>
    <row r="118" spans="1:8" s="7" customFormat="1" x14ac:dyDescent="0.25">
      <c r="A118" s="10"/>
      <c r="B118" s="11" t="s">
        <v>36</v>
      </c>
      <c r="C118" s="12">
        <v>558553503</v>
      </c>
      <c r="D118" s="12">
        <v>1438098209.5699999</v>
      </c>
      <c r="E118" s="12">
        <v>1996651712.5699999</v>
      </c>
      <c r="F118" s="12">
        <v>1989641872.6400001</v>
      </c>
      <c r="G118" s="12">
        <v>1966090092.24</v>
      </c>
      <c r="H118" s="12">
        <v>7009839.9299999997</v>
      </c>
    </row>
    <row r="119" spans="1:8" s="7" customFormat="1" ht="30" x14ac:dyDescent="0.25">
      <c r="A119" s="10"/>
      <c r="B119" s="11" t="s">
        <v>37</v>
      </c>
      <c r="C119" s="12">
        <v>4998587652</v>
      </c>
      <c r="D119" s="12">
        <v>32768024.199999999</v>
      </c>
      <c r="E119" s="12">
        <v>5031355676.1999998</v>
      </c>
      <c r="F119" s="12">
        <v>5031355675</v>
      </c>
      <c r="G119" s="12">
        <v>4914941611</v>
      </c>
      <c r="H119" s="12">
        <v>1.2</v>
      </c>
    </row>
    <row r="120" spans="1:8" s="7" customFormat="1" x14ac:dyDescent="0.25">
      <c r="A120" s="10"/>
      <c r="B120" s="11" t="s">
        <v>38</v>
      </c>
      <c r="C120" s="12">
        <v>0</v>
      </c>
      <c r="D120" s="12">
        <v>0</v>
      </c>
      <c r="E120" s="12">
        <v>0</v>
      </c>
      <c r="F120" s="12">
        <v>0</v>
      </c>
      <c r="G120" s="12">
        <v>0</v>
      </c>
      <c r="H120" s="12">
        <v>0</v>
      </c>
    </row>
    <row r="121" spans="1:8" s="7" customFormat="1" ht="30" x14ac:dyDescent="0.25">
      <c r="A121" s="10"/>
      <c r="B121" s="11" t="s">
        <v>39</v>
      </c>
      <c r="C121" s="12">
        <v>1532897556</v>
      </c>
      <c r="D121" s="12">
        <v>-56822097.859999999</v>
      </c>
      <c r="E121" s="12">
        <v>1476075458.1400001</v>
      </c>
      <c r="F121" s="12">
        <v>1476075458.1400001</v>
      </c>
      <c r="G121" s="12">
        <v>1476075458.1400001</v>
      </c>
      <c r="H121" s="12">
        <v>0</v>
      </c>
    </row>
    <row r="122" spans="1:8" s="7" customFormat="1" x14ac:dyDescent="0.25">
      <c r="A122" s="10"/>
      <c r="B122" s="11" t="s">
        <v>40</v>
      </c>
      <c r="C122" s="12">
        <v>45999950</v>
      </c>
      <c r="D122" s="12">
        <v>-34009276.590000004</v>
      </c>
      <c r="E122" s="12">
        <v>11990673.41</v>
      </c>
      <c r="F122" s="12">
        <v>11990673.41</v>
      </c>
      <c r="G122" s="12">
        <v>11762701.880000001</v>
      </c>
      <c r="H122" s="12">
        <v>0</v>
      </c>
    </row>
    <row r="123" spans="1:8" s="7" customFormat="1" x14ac:dyDescent="0.25">
      <c r="A123" s="10"/>
      <c r="B123" s="11" t="s">
        <v>41</v>
      </c>
      <c r="C123" s="12">
        <v>0</v>
      </c>
      <c r="D123" s="12">
        <v>0</v>
      </c>
      <c r="E123" s="12">
        <v>0</v>
      </c>
      <c r="F123" s="12">
        <v>0</v>
      </c>
      <c r="G123" s="12">
        <v>0</v>
      </c>
      <c r="H123" s="12">
        <v>0</v>
      </c>
    </row>
    <row r="124" spans="1:8" s="7" customFormat="1" x14ac:dyDescent="0.25">
      <c r="A124" s="10"/>
      <c r="B124" s="11" t="s">
        <v>42</v>
      </c>
      <c r="C124" s="12">
        <v>0</v>
      </c>
      <c r="D124" s="12">
        <v>4007972.97</v>
      </c>
      <c r="E124" s="12">
        <v>4007972.97</v>
      </c>
      <c r="F124" s="12">
        <v>4007972.97</v>
      </c>
      <c r="G124" s="12">
        <v>3626475.24</v>
      </c>
      <c r="H124" s="12">
        <v>0</v>
      </c>
    </row>
    <row r="125" spans="1:8" s="7" customFormat="1" ht="30" x14ac:dyDescent="0.25">
      <c r="A125" s="10"/>
      <c r="B125" s="11" t="s">
        <v>43</v>
      </c>
      <c r="C125" s="12">
        <v>249340625</v>
      </c>
      <c r="D125" s="12">
        <v>-79033087.209999993</v>
      </c>
      <c r="E125" s="12">
        <v>170307537.78999999</v>
      </c>
      <c r="F125" s="12">
        <v>170307537.75</v>
      </c>
      <c r="G125" s="12">
        <v>170307537.75</v>
      </c>
      <c r="H125" s="12">
        <v>0.04</v>
      </c>
    </row>
    <row r="126" spans="1:8" s="7" customFormat="1" ht="30" x14ac:dyDescent="0.25">
      <c r="A126" s="10"/>
      <c r="B126" s="11" t="s">
        <v>44</v>
      </c>
      <c r="C126" s="12">
        <v>150000000</v>
      </c>
      <c r="D126" s="12">
        <v>-65509773.140000001</v>
      </c>
      <c r="E126" s="12">
        <v>84490226.859999999</v>
      </c>
      <c r="F126" s="12">
        <v>83827094.900000006</v>
      </c>
      <c r="G126" s="12">
        <v>83471395.870000005</v>
      </c>
      <c r="H126" s="12">
        <v>663131.96</v>
      </c>
    </row>
    <row r="127" spans="1:8" s="7" customFormat="1" ht="30" x14ac:dyDescent="0.25">
      <c r="A127" s="10"/>
      <c r="B127" s="11" t="s">
        <v>45</v>
      </c>
      <c r="C127" s="12">
        <v>0</v>
      </c>
      <c r="D127" s="12">
        <v>1139557.3500000001</v>
      </c>
      <c r="E127" s="12">
        <v>1139557.3500000001</v>
      </c>
      <c r="F127" s="12">
        <v>1139557.3500000001</v>
      </c>
      <c r="G127" s="12">
        <v>861708.3</v>
      </c>
      <c r="H127" s="12">
        <v>0</v>
      </c>
    </row>
    <row r="128" spans="1:8" s="7" customFormat="1" ht="30" x14ac:dyDescent="0.25">
      <c r="A128" s="10"/>
      <c r="B128" s="11" t="s">
        <v>46</v>
      </c>
      <c r="C128" s="12">
        <v>0</v>
      </c>
      <c r="D128" s="12">
        <v>8729404.8300000001</v>
      </c>
      <c r="E128" s="12">
        <v>8729404.8300000001</v>
      </c>
      <c r="F128" s="12">
        <v>8729404.8300000001</v>
      </c>
      <c r="G128" s="12">
        <v>8092230.21</v>
      </c>
      <c r="H128" s="12">
        <v>0</v>
      </c>
    </row>
    <row r="129" spans="1:8" s="7" customFormat="1" x14ac:dyDescent="0.25">
      <c r="A129" s="10"/>
      <c r="B129" s="11" t="s">
        <v>47</v>
      </c>
      <c r="C129" s="12">
        <v>0</v>
      </c>
      <c r="D129" s="12">
        <v>2022379.63</v>
      </c>
      <c r="E129" s="12">
        <v>2022379.63</v>
      </c>
      <c r="F129" s="12">
        <v>2022379.63</v>
      </c>
      <c r="G129" s="12">
        <v>1761099.93</v>
      </c>
      <c r="H129" s="12">
        <v>0</v>
      </c>
    </row>
    <row r="130" spans="1:8" s="7" customFormat="1" x14ac:dyDescent="0.25">
      <c r="A130" s="10"/>
      <c r="B130" s="11" t="s">
        <v>48</v>
      </c>
      <c r="C130" s="12">
        <v>0</v>
      </c>
      <c r="D130" s="12">
        <v>3640504.93</v>
      </c>
      <c r="E130" s="12">
        <v>3640504.93</v>
      </c>
      <c r="F130" s="12">
        <v>3640504.93</v>
      </c>
      <c r="G130" s="12">
        <v>3213168.89</v>
      </c>
      <c r="H130" s="12">
        <v>0</v>
      </c>
    </row>
    <row r="131" spans="1:8" s="7" customFormat="1" ht="30" x14ac:dyDescent="0.25">
      <c r="A131" s="10"/>
      <c r="B131" s="11" t="s">
        <v>49</v>
      </c>
      <c r="C131" s="12">
        <v>1810341775</v>
      </c>
      <c r="D131" s="12">
        <v>497670348.20999998</v>
      </c>
      <c r="E131" s="12">
        <v>2308012123.21</v>
      </c>
      <c r="F131" s="12">
        <v>2308012123.21</v>
      </c>
      <c r="G131" s="12">
        <v>2307854218.1999998</v>
      </c>
      <c r="H131" s="12">
        <v>0</v>
      </c>
    </row>
    <row r="132" spans="1:8" s="7" customFormat="1" ht="45" x14ac:dyDescent="0.25">
      <c r="A132" s="10"/>
      <c r="B132" s="11" t="s">
        <v>50</v>
      </c>
      <c r="C132" s="12">
        <v>0</v>
      </c>
      <c r="D132" s="12">
        <v>1178977.19</v>
      </c>
      <c r="E132" s="12">
        <v>1178977.19</v>
      </c>
      <c r="F132" s="12">
        <v>1178977.19</v>
      </c>
      <c r="G132" s="12">
        <v>1060370.5900000001</v>
      </c>
      <c r="H132" s="12">
        <v>0</v>
      </c>
    </row>
    <row r="133" spans="1:8" s="7" customFormat="1" ht="30" x14ac:dyDescent="0.25">
      <c r="A133" s="10"/>
      <c r="B133" s="11" t="s">
        <v>51</v>
      </c>
      <c r="C133" s="12">
        <v>436280339</v>
      </c>
      <c r="D133" s="12">
        <v>41957036.039999999</v>
      </c>
      <c r="E133" s="12">
        <v>478237375.04000002</v>
      </c>
      <c r="F133" s="12">
        <v>476751443.88999999</v>
      </c>
      <c r="G133" s="12">
        <v>474397978.24000001</v>
      </c>
      <c r="H133" s="12">
        <v>1485931.15</v>
      </c>
    </row>
    <row r="134" spans="1:8" s="7" customFormat="1" x14ac:dyDescent="0.25">
      <c r="A134" s="10"/>
      <c r="B134" s="11" t="s">
        <v>52</v>
      </c>
      <c r="C134" s="12">
        <v>0</v>
      </c>
      <c r="D134" s="12">
        <v>0</v>
      </c>
      <c r="E134" s="12">
        <v>0</v>
      </c>
      <c r="F134" s="12">
        <v>0</v>
      </c>
      <c r="G134" s="12">
        <v>0</v>
      </c>
      <c r="H134" s="12">
        <v>0</v>
      </c>
    </row>
    <row r="135" spans="1:8" s="7" customFormat="1" ht="30" x14ac:dyDescent="0.25">
      <c r="A135" s="10"/>
      <c r="B135" s="11" t="s">
        <v>53</v>
      </c>
      <c r="C135" s="12">
        <v>0</v>
      </c>
      <c r="D135" s="12">
        <v>0</v>
      </c>
      <c r="E135" s="12">
        <v>0</v>
      </c>
      <c r="F135" s="12">
        <v>0</v>
      </c>
      <c r="G135" s="12">
        <v>0</v>
      </c>
      <c r="H135" s="12">
        <v>0</v>
      </c>
    </row>
    <row r="136" spans="1:8" s="7" customFormat="1" ht="30" x14ac:dyDescent="0.25">
      <c r="A136" s="10"/>
      <c r="B136" s="11" t="s">
        <v>54</v>
      </c>
      <c r="C136" s="12">
        <v>0</v>
      </c>
      <c r="D136" s="12">
        <v>0</v>
      </c>
      <c r="E136" s="12">
        <v>0</v>
      </c>
      <c r="F136" s="12">
        <v>0</v>
      </c>
      <c r="G136" s="12">
        <v>0</v>
      </c>
      <c r="H136" s="12">
        <v>0</v>
      </c>
    </row>
    <row r="137" spans="1:8" s="7" customFormat="1" ht="30" x14ac:dyDescent="0.25">
      <c r="A137" s="10"/>
      <c r="B137" s="11" t="s">
        <v>55</v>
      </c>
      <c r="C137" s="12">
        <v>0</v>
      </c>
      <c r="D137" s="12">
        <v>0</v>
      </c>
      <c r="E137" s="12">
        <v>0</v>
      </c>
      <c r="F137" s="12">
        <v>0</v>
      </c>
      <c r="G137" s="12">
        <v>0</v>
      </c>
      <c r="H137" s="12">
        <v>0</v>
      </c>
    </row>
    <row r="138" spans="1:8" s="7" customFormat="1" ht="30" x14ac:dyDescent="0.25">
      <c r="A138" s="10"/>
      <c r="B138" s="11" t="s">
        <v>56</v>
      </c>
      <c r="C138" s="12">
        <v>0</v>
      </c>
      <c r="D138" s="12">
        <v>0</v>
      </c>
      <c r="E138" s="12">
        <v>0</v>
      </c>
      <c r="F138" s="12">
        <v>0</v>
      </c>
      <c r="G138" s="12">
        <v>0</v>
      </c>
      <c r="H138" s="12">
        <v>0</v>
      </c>
    </row>
    <row r="139" spans="1:8" s="7" customFormat="1" x14ac:dyDescent="0.25">
      <c r="A139" s="10"/>
      <c r="B139" s="11" t="s">
        <v>57</v>
      </c>
      <c r="C139" s="12">
        <v>0</v>
      </c>
      <c r="D139" s="12">
        <v>472474.18</v>
      </c>
      <c r="E139" s="12">
        <v>472474.18</v>
      </c>
      <c r="F139" s="12">
        <v>472474.18</v>
      </c>
      <c r="G139" s="12">
        <v>383415.17</v>
      </c>
      <c r="H139" s="12">
        <v>0</v>
      </c>
    </row>
    <row r="140" spans="1:8" s="7" customFormat="1" x14ac:dyDescent="0.25">
      <c r="A140" s="10"/>
      <c r="B140" s="11" t="s">
        <v>58</v>
      </c>
      <c r="C140" s="12">
        <v>0</v>
      </c>
      <c r="D140" s="12">
        <v>0</v>
      </c>
      <c r="E140" s="12">
        <v>0</v>
      </c>
      <c r="F140" s="12">
        <v>0</v>
      </c>
      <c r="G140" s="12">
        <v>0</v>
      </c>
      <c r="H140" s="12">
        <v>0</v>
      </c>
    </row>
    <row r="141" spans="1:8" s="7" customFormat="1" ht="30" x14ac:dyDescent="0.25">
      <c r="A141" s="10"/>
      <c r="B141" s="11" t="s">
        <v>59</v>
      </c>
      <c r="C141" s="12">
        <v>0</v>
      </c>
      <c r="D141" s="12">
        <v>6248779.1699999999</v>
      </c>
      <c r="E141" s="12">
        <v>6248779.1699999999</v>
      </c>
      <c r="F141" s="12">
        <v>6248779.1699999999</v>
      </c>
      <c r="G141" s="12">
        <v>5912549.8099999996</v>
      </c>
      <c r="H141" s="12">
        <v>0</v>
      </c>
    </row>
    <row r="142" spans="1:8" s="7" customFormat="1" x14ac:dyDescent="0.25">
      <c r="A142" s="10"/>
      <c r="B142" s="11" t="s">
        <v>60</v>
      </c>
      <c r="C142" s="12">
        <v>0</v>
      </c>
      <c r="D142" s="12">
        <v>8466842.6300000008</v>
      </c>
      <c r="E142" s="12">
        <v>8466842.6300000008</v>
      </c>
      <c r="F142" s="12">
        <v>8466842.6300000008</v>
      </c>
      <c r="G142" s="12">
        <v>7444052.9500000002</v>
      </c>
      <c r="H142" s="12">
        <v>0</v>
      </c>
    </row>
    <row r="143" spans="1:8" s="7" customFormat="1" ht="30" x14ac:dyDescent="0.25">
      <c r="A143" s="10"/>
      <c r="B143" s="11" t="s">
        <v>61</v>
      </c>
      <c r="C143" s="12">
        <v>0</v>
      </c>
      <c r="D143" s="12">
        <v>5149321.75</v>
      </c>
      <c r="E143" s="12">
        <v>5149321.75</v>
      </c>
      <c r="F143" s="12">
        <v>5149321.75</v>
      </c>
      <c r="G143" s="12">
        <v>4631508.12</v>
      </c>
      <c r="H143" s="12">
        <v>0</v>
      </c>
    </row>
    <row r="144" spans="1:8" s="7" customFormat="1" ht="30" x14ac:dyDescent="0.25">
      <c r="A144" s="10"/>
      <c r="B144" s="11" t="s">
        <v>62</v>
      </c>
      <c r="C144" s="12">
        <v>568175137</v>
      </c>
      <c r="D144" s="12">
        <v>-52396149.359999999</v>
      </c>
      <c r="E144" s="12">
        <v>515778987.63999999</v>
      </c>
      <c r="F144" s="12">
        <v>515778987.63999999</v>
      </c>
      <c r="G144" s="12">
        <v>515778987.63999999</v>
      </c>
      <c r="H144" s="12">
        <v>0</v>
      </c>
    </row>
    <row r="145" spans="1:8" s="7" customFormat="1" ht="30" x14ac:dyDescent="0.25">
      <c r="A145" s="10"/>
      <c r="B145" s="11" t="s">
        <v>63</v>
      </c>
      <c r="C145" s="12">
        <v>198352160</v>
      </c>
      <c r="D145" s="12">
        <v>4182117.59</v>
      </c>
      <c r="E145" s="12">
        <v>202534277.59</v>
      </c>
      <c r="F145" s="12">
        <v>202534277.59</v>
      </c>
      <c r="G145" s="12">
        <v>203486675.59</v>
      </c>
      <c r="H145" s="12">
        <v>0</v>
      </c>
    </row>
    <row r="146" spans="1:8" s="7" customFormat="1" x14ac:dyDescent="0.25">
      <c r="A146" s="10"/>
      <c r="B146" s="11" t="s">
        <v>64</v>
      </c>
      <c r="C146" s="12">
        <v>0</v>
      </c>
      <c r="D146" s="12">
        <v>0</v>
      </c>
      <c r="E146" s="12">
        <v>0</v>
      </c>
      <c r="F146" s="12">
        <v>0</v>
      </c>
      <c r="G146" s="12">
        <v>0</v>
      </c>
      <c r="H146" s="12">
        <v>0</v>
      </c>
    </row>
    <row r="147" spans="1:8" s="7" customFormat="1" ht="30" x14ac:dyDescent="0.25">
      <c r="A147" s="10"/>
      <c r="B147" s="11" t="s">
        <v>65</v>
      </c>
      <c r="C147" s="12">
        <v>425009773</v>
      </c>
      <c r="D147" s="12">
        <v>-19613964.949999999</v>
      </c>
      <c r="E147" s="12">
        <v>405395808.05000001</v>
      </c>
      <c r="F147" s="12">
        <v>405395808.00999999</v>
      </c>
      <c r="G147" s="12">
        <v>405395808.00999999</v>
      </c>
      <c r="H147" s="12">
        <v>0.04</v>
      </c>
    </row>
    <row r="148" spans="1:8" s="7" customFormat="1" ht="30" x14ac:dyDescent="0.25">
      <c r="A148" s="10"/>
      <c r="B148" s="11" t="s">
        <v>66</v>
      </c>
      <c r="C148" s="12">
        <v>104894353</v>
      </c>
      <c r="D148" s="12">
        <v>-2927111.05</v>
      </c>
      <c r="E148" s="12">
        <v>101967241.95</v>
      </c>
      <c r="F148" s="12">
        <v>101967241.95</v>
      </c>
      <c r="G148" s="12">
        <v>100341239.88</v>
      </c>
      <c r="H148" s="12">
        <v>0</v>
      </c>
    </row>
    <row r="149" spans="1:8" s="7" customFormat="1" ht="30" x14ac:dyDescent="0.25">
      <c r="A149" s="10"/>
      <c r="B149" s="11" t="s">
        <v>67</v>
      </c>
      <c r="C149" s="12">
        <v>388365975</v>
      </c>
      <c r="D149" s="12">
        <v>153475884.11000001</v>
      </c>
      <c r="E149" s="12">
        <v>541841859.11000001</v>
      </c>
      <c r="F149" s="12">
        <v>459210256.98000002</v>
      </c>
      <c r="G149" s="12">
        <v>459210256.98000002</v>
      </c>
      <c r="H149" s="12">
        <v>82631602.129999995</v>
      </c>
    </row>
    <row r="150" spans="1:8" s="7" customFormat="1" ht="30" x14ac:dyDescent="0.25">
      <c r="A150" s="10"/>
      <c r="B150" s="11" t="s">
        <v>68</v>
      </c>
      <c r="C150" s="12">
        <v>35957194</v>
      </c>
      <c r="D150" s="12">
        <v>446058.67</v>
      </c>
      <c r="E150" s="12">
        <v>36403252.670000002</v>
      </c>
      <c r="F150" s="12">
        <v>36403252.670000002</v>
      </c>
      <c r="G150" s="12">
        <v>36205421.079999998</v>
      </c>
      <c r="H150" s="12">
        <v>0</v>
      </c>
    </row>
    <row r="151" spans="1:8" s="7" customFormat="1" ht="45" x14ac:dyDescent="0.25">
      <c r="A151" s="10"/>
      <c r="B151" s="11" t="s">
        <v>69</v>
      </c>
      <c r="C151" s="12">
        <v>0</v>
      </c>
      <c r="D151" s="12">
        <v>1158294.1599999999</v>
      </c>
      <c r="E151" s="12">
        <v>1158294.1599999999</v>
      </c>
      <c r="F151" s="12">
        <v>1158294.1599999999</v>
      </c>
      <c r="G151" s="12">
        <v>1023812.12</v>
      </c>
      <c r="H151" s="12">
        <v>0</v>
      </c>
    </row>
    <row r="152" spans="1:8" s="7" customFormat="1" ht="30" x14ac:dyDescent="0.25">
      <c r="A152" s="10"/>
      <c r="B152" s="11" t="s">
        <v>70</v>
      </c>
      <c r="C152" s="12">
        <v>11759746</v>
      </c>
      <c r="D152" s="12">
        <v>-10544163.880000001</v>
      </c>
      <c r="E152" s="12">
        <v>1215582.1200000001</v>
      </c>
      <c r="F152" s="12">
        <v>1215582.1200000001</v>
      </c>
      <c r="G152" s="12">
        <v>749767.53</v>
      </c>
      <c r="H152" s="12">
        <v>0</v>
      </c>
    </row>
    <row r="153" spans="1:8" s="7" customFormat="1" ht="30" x14ac:dyDescent="0.25">
      <c r="A153" s="10"/>
      <c r="B153" s="11" t="s">
        <v>71</v>
      </c>
      <c r="C153" s="12">
        <v>0</v>
      </c>
      <c r="D153" s="12">
        <v>388213.15</v>
      </c>
      <c r="E153" s="12">
        <v>388213.15</v>
      </c>
      <c r="F153" s="12">
        <v>388213.15</v>
      </c>
      <c r="G153" s="12">
        <v>306571.36</v>
      </c>
      <c r="H153" s="12">
        <v>0</v>
      </c>
    </row>
    <row r="154" spans="1:8" s="7" customFormat="1" ht="30" x14ac:dyDescent="0.25">
      <c r="A154" s="10"/>
      <c r="B154" s="11" t="s">
        <v>72</v>
      </c>
      <c r="C154" s="12">
        <v>16588333</v>
      </c>
      <c r="D154" s="12">
        <v>3005972.64</v>
      </c>
      <c r="E154" s="12">
        <v>19594305.640000001</v>
      </c>
      <c r="F154" s="12">
        <v>19594305.640000001</v>
      </c>
      <c r="G154" s="12">
        <v>19594305.640000001</v>
      </c>
      <c r="H154" s="12">
        <v>0</v>
      </c>
    </row>
    <row r="155" spans="1:8" s="7" customFormat="1" ht="30" x14ac:dyDescent="0.25">
      <c r="A155" s="10"/>
      <c r="B155" s="11" t="s">
        <v>73</v>
      </c>
      <c r="C155" s="12">
        <v>0</v>
      </c>
      <c r="D155" s="12">
        <v>1218068.99</v>
      </c>
      <c r="E155" s="12">
        <v>1218068.99</v>
      </c>
      <c r="F155" s="12">
        <v>1218068.99</v>
      </c>
      <c r="G155" s="12">
        <v>1075959.96</v>
      </c>
      <c r="H155" s="12">
        <v>0</v>
      </c>
    </row>
    <row r="156" spans="1:8" s="7" customFormat="1" ht="30" x14ac:dyDescent="0.25">
      <c r="A156" s="10"/>
      <c r="B156" s="11" t="s">
        <v>74</v>
      </c>
      <c r="C156" s="12">
        <v>0</v>
      </c>
      <c r="D156" s="12">
        <v>0</v>
      </c>
      <c r="E156" s="12">
        <v>0</v>
      </c>
      <c r="F156" s="12">
        <v>0</v>
      </c>
      <c r="G156" s="12">
        <v>0</v>
      </c>
      <c r="H156" s="12">
        <v>0</v>
      </c>
    </row>
    <row r="157" spans="1:8" s="7" customFormat="1" x14ac:dyDescent="0.25">
      <c r="A157" s="10"/>
      <c r="B157" s="11" t="s">
        <v>75</v>
      </c>
      <c r="C157" s="12">
        <v>0</v>
      </c>
      <c r="D157" s="12">
        <v>5377163.6200000001</v>
      </c>
      <c r="E157" s="12">
        <v>5377163.6200000001</v>
      </c>
      <c r="F157" s="12">
        <v>5377163.6200000001</v>
      </c>
      <c r="G157" s="12">
        <v>4812829.2699999996</v>
      </c>
      <c r="H157" s="12">
        <v>0</v>
      </c>
    </row>
    <row r="158" spans="1:8" s="7" customFormat="1" ht="30" x14ac:dyDescent="0.25">
      <c r="A158" s="10"/>
      <c r="B158" s="11" t="s">
        <v>76</v>
      </c>
      <c r="C158" s="12">
        <v>108017525</v>
      </c>
      <c r="D158" s="12">
        <v>-48149413.530000001</v>
      </c>
      <c r="E158" s="12">
        <v>59868111.469999999</v>
      </c>
      <c r="F158" s="12">
        <v>59868111.469999999</v>
      </c>
      <c r="G158" s="12">
        <v>55995180</v>
      </c>
      <c r="H158" s="12">
        <v>0</v>
      </c>
    </row>
    <row r="159" spans="1:8" s="7" customFormat="1" ht="30" x14ac:dyDescent="0.25">
      <c r="A159" s="10"/>
      <c r="B159" s="11" t="s">
        <v>77</v>
      </c>
      <c r="C159" s="12">
        <v>0</v>
      </c>
      <c r="D159" s="12">
        <v>829647.95</v>
      </c>
      <c r="E159" s="12">
        <v>829647.95</v>
      </c>
      <c r="F159" s="12">
        <v>829647.95</v>
      </c>
      <c r="G159" s="12">
        <v>750180.7</v>
      </c>
      <c r="H159" s="12">
        <v>0</v>
      </c>
    </row>
    <row r="160" spans="1:8" s="7" customFormat="1" ht="30" x14ac:dyDescent="0.25">
      <c r="A160" s="10"/>
      <c r="B160" s="11" t="s">
        <v>78</v>
      </c>
      <c r="C160" s="12">
        <v>0</v>
      </c>
      <c r="D160" s="12">
        <v>3156429.56</v>
      </c>
      <c r="E160" s="12">
        <v>3156429.56</v>
      </c>
      <c r="F160" s="12">
        <v>3156429.56</v>
      </c>
      <c r="G160" s="12">
        <v>2733704.78</v>
      </c>
      <c r="H160" s="12">
        <v>0</v>
      </c>
    </row>
    <row r="161" spans="1:8" s="7" customFormat="1" ht="30" x14ac:dyDescent="0.25">
      <c r="A161" s="10"/>
      <c r="B161" s="11" t="s">
        <v>79</v>
      </c>
      <c r="C161" s="12">
        <v>0</v>
      </c>
      <c r="D161" s="12">
        <v>12768114.84</v>
      </c>
      <c r="E161" s="12">
        <v>12768114.84</v>
      </c>
      <c r="F161" s="12">
        <v>12768114.84</v>
      </c>
      <c r="G161" s="12">
        <v>7430990.96</v>
      </c>
      <c r="H161" s="12">
        <v>0</v>
      </c>
    </row>
    <row r="162" spans="1:8" s="7" customFormat="1" ht="45" x14ac:dyDescent="0.25">
      <c r="A162" s="10"/>
      <c r="B162" s="11" t="s">
        <v>80</v>
      </c>
      <c r="C162" s="12">
        <v>0</v>
      </c>
      <c r="D162" s="12">
        <v>0</v>
      </c>
      <c r="E162" s="12">
        <v>0</v>
      </c>
      <c r="F162" s="12">
        <v>0</v>
      </c>
      <c r="G162" s="12">
        <v>0</v>
      </c>
      <c r="H162" s="12">
        <v>0</v>
      </c>
    </row>
    <row r="163" spans="1:8" s="7" customFormat="1" ht="30" x14ac:dyDescent="0.25">
      <c r="A163" s="10"/>
      <c r="B163" s="11" t="s">
        <v>81</v>
      </c>
      <c r="C163" s="12">
        <v>0</v>
      </c>
      <c r="D163" s="12">
        <v>0</v>
      </c>
      <c r="E163" s="12">
        <v>0</v>
      </c>
      <c r="F163" s="12">
        <v>0</v>
      </c>
      <c r="G163" s="12">
        <v>0</v>
      </c>
      <c r="H163" s="12">
        <v>0</v>
      </c>
    </row>
    <row r="164" spans="1:8" s="7" customFormat="1" ht="30" x14ac:dyDescent="0.25">
      <c r="A164" s="10"/>
      <c r="B164" s="11" t="s">
        <v>82</v>
      </c>
      <c r="C164" s="12">
        <v>276985807</v>
      </c>
      <c r="D164" s="12">
        <v>-41896535.450000003</v>
      </c>
      <c r="E164" s="12">
        <v>235089271.55000001</v>
      </c>
      <c r="F164" s="12">
        <v>235089271.55000001</v>
      </c>
      <c r="G164" s="12">
        <v>224188416</v>
      </c>
      <c r="H164" s="12">
        <v>0</v>
      </c>
    </row>
    <row r="165" spans="1:8" s="7" customFormat="1" ht="30" x14ac:dyDescent="0.25">
      <c r="A165" s="10"/>
      <c r="B165" s="11" t="s">
        <v>83</v>
      </c>
      <c r="C165" s="12">
        <v>0</v>
      </c>
      <c r="D165" s="12">
        <v>1858500.37</v>
      </c>
      <c r="E165" s="12">
        <v>1858500.37</v>
      </c>
      <c r="F165" s="12">
        <v>1858500.37</v>
      </c>
      <c r="G165" s="12">
        <v>1665598.42</v>
      </c>
      <c r="H165" s="12">
        <v>0</v>
      </c>
    </row>
    <row r="166" spans="1:8" s="7" customFormat="1" ht="30" x14ac:dyDescent="0.25">
      <c r="A166" s="10"/>
      <c r="B166" s="11" t="s">
        <v>84</v>
      </c>
      <c r="C166" s="12">
        <v>0</v>
      </c>
      <c r="D166" s="12">
        <v>0</v>
      </c>
      <c r="E166" s="12">
        <v>0</v>
      </c>
      <c r="F166" s="12">
        <v>0</v>
      </c>
      <c r="G166" s="12">
        <v>0</v>
      </c>
      <c r="H166" s="12">
        <v>0</v>
      </c>
    </row>
    <row r="167" spans="1:8" s="7" customFormat="1" ht="30" x14ac:dyDescent="0.25">
      <c r="A167" s="10"/>
      <c r="B167" s="11" t="s">
        <v>85</v>
      </c>
      <c r="C167" s="12">
        <v>0</v>
      </c>
      <c r="D167" s="12">
        <v>0</v>
      </c>
      <c r="E167" s="12">
        <v>0</v>
      </c>
      <c r="F167" s="12">
        <v>0</v>
      </c>
      <c r="G167" s="12">
        <v>0</v>
      </c>
      <c r="H167" s="12">
        <v>0</v>
      </c>
    </row>
    <row r="168" spans="1:8" s="7" customFormat="1" ht="30" x14ac:dyDescent="0.25">
      <c r="A168" s="10"/>
      <c r="B168" s="11" t="s">
        <v>86</v>
      </c>
      <c r="C168" s="12">
        <v>0</v>
      </c>
      <c r="D168" s="12">
        <v>9122373.4800000004</v>
      </c>
      <c r="E168" s="12">
        <v>9122373.4800000004</v>
      </c>
      <c r="F168" s="12">
        <v>9122373.4800000004</v>
      </c>
      <c r="G168" s="12">
        <v>8266170.7000000002</v>
      </c>
      <c r="H168" s="12">
        <v>0</v>
      </c>
    </row>
    <row r="169" spans="1:8" s="7" customFormat="1" ht="45" x14ac:dyDescent="0.25">
      <c r="A169" s="10"/>
      <c r="B169" s="11" t="s">
        <v>87</v>
      </c>
      <c r="C169" s="12">
        <v>0</v>
      </c>
      <c r="D169" s="12">
        <v>4329826.0599999996</v>
      </c>
      <c r="E169" s="12">
        <v>4329826.0599999996</v>
      </c>
      <c r="F169" s="12">
        <v>4329826.0599999996</v>
      </c>
      <c r="G169" s="12">
        <v>4181739.85</v>
      </c>
      <c r="H169" s="12">
        <v>0</v>
      </c>
    </row>
    <row r="170" spans="1:8" s="7" customFormat="1" ht="30" x14ac:dyDescent="0.25">
      <c r="A170" s="10"/>
      <c r="B170" s="11" t="s">
        <v>88</v>
      </c>
      <c r="C170" s="12">
        <v>0</v>
      </c>
      <c r="D170" s="12">
        <v>1690301.52</v>
      </c>
      <c r="E170" s="12">
        <v>1690301.52</v>
      </c>
      <c r="F170" s="12">
        <v>1690301.52</v>
      </c>
      <c r="G170" s="12">
        <v>1303538.0900000001</v>
      </c>
      <c r="H170" s="12">
        <v>0</v>
      </c>
    </row>
    <row r="171" spans="1:8" s="7" customFormat="1" ht="30" x14ac:dyDescent="0.25">
      <c r="A171" s="10"/>
      <c r="B171" s="11" t="s">
        <v>89</v>
      </c>
      <c r="C171" s="12">
        <v>0</v>
      </c>
      <c r="D171" s="12">
        <v>413999.16</v>
      </c>
      <c r="E171" s="12">
        <v>413999.16</v>
      </c>
      <c r="F171" s="12">
        <v>413999.16</v>
      </c>
      <c r="G171" s="12">
        <v>318755.33</v>
      </c>
      <c r="H171" s="12">
        <v>0</v>
      </c>
    </row>
    <row r="172" spans="1:8" s="7" customFormat="1" ht="30" x14ac:dyDescent="0.25">
      <c r="A172" s="10"/>
      <c r="B172" s="11" t="s">
        <v>90</v>
      </c>
      <c r="C172" s="12">
        <v>2746429498</v>
      </c>
      <c r="D172" s="12">
        <v>277872109.75999999</v>
      </c>
      <c r="E172" s="12">
        <v>3024301607.7600002</v>
      </c>
      <c r="F172" s="12">
        <v>3024301607.7600002</v>
      </c>
      <c r="G172" s="12">
        <v>1952423690.0699999</v>
      </c>
      <c r="H172" s="12">
        <v>0</v>
      </c>
    </row>
    <row r="173" spans="1:8" s="7" customFormat="1" ht="30" x14ac:dyDescent="0.25">
      <c r="A173" s="10"/>
      <c r="B173" s="11" t="s">
        <v>91</v>
      </c>
      <c r="C173" s="12">
        <v>0</v>
      </c>
      <c r="D173" s="12">
        <v>0</v>
      </c>
      <c r="E173" s="12">
        <v>0</v>
      </c>
      <c r="F173" s="12">
        <v>0</v>
      </c>
      <c r="G173" s="12">
        <v>0</v>
      </c>
      <c r="H173" s="12">
        <v>0</v>
      </c>
    </row>
    <row r="174" spans="1:8" s="7" customFormat="1" x14ac:dyDescent="0.25">
      <c r="A174" s="10"/>
      <c r="B174" s="11" t="s">
        <v>92</v>
      </c>
      <c r="C174" s="12">
        <v>0</v>
      </c>
      <c r="D174" s="12">
        <v>789013.09</v>
      </c>
      <c r="E174" s="12">
        <v>789013.09</v>
      </c>
      <c r="F174" s="12">
        <v>789013.09</v>
      </c>
      <c r="G174" s="12">
        <v>674629.47</v>
      </c>
      <c r="H174" s="12">
        <v>0</v>
      </c>
    </row>
    <row r="175" spans="1:8" s="7" customFormat="1" ht="30" x14ac:dyDescent="0.25">
      <c r="A175" s="10"/>
      <c r="B175" s="11" t="s">
        <v>93</v>
      </c>
      <c r="C175" s="12">
        <v>0</v>
      </c>
      <c r="D175" s="12">
        <v>3104747.04</v>
      </c>
      <c r="E175" s="12">
        <v>3104747.04</v>
      </c>
      <c r="F175" s="12">
        <v>3104747.04</v>
      </c>
      <c r="G175" s="12">
        <v>2734888.44</v>
      </c>
      <c r="H175" s="12">
        <v>0</v>
      </c>
    </row>
    <row r="176" spans="1:8" s="7" customFormat="1" x14ac:dyDescent="0.25">
      <c r="A176" s="10"/>
      <c r="B176" s="11" t="s">
        <v>94</v>
      </c>
      <c r="C176" s="12">
        <v>0</v>
      </c>
      <c r="D176" s="12">
        <v>2063876.02</v>
      </c>
      <c r="E176" s="12">
        <v>2063876.02</v>
      </c>
      <c r="F176" s="12">
        <v>2063876.02</v>
      </c>
      <c r="G176" s="12">
        <v>1818696.87</v>
      </c>
      <c r="H176" s="12">
        <v>0</v>
      </c>
    </row>
    <row r="177" spans="1:8" s="7" customFormat="1" ht="30" x14ac:dyDescent="0.25">
      <c r="A177" s="10"/>
      <c r="B177" s="11" t="s">
        <v>95</v>
      </c>
      <c r="C177" s="12">
        <v>0</v>
      </c>
      <c r="D177" s="12">
        <v>31219950.670000002</v>
      </c>
      <c r="E177" s="12">
        <v>31219950.670000002</v>
      </c>
      <c r="F177" s="12">
        <v>30870748.890000001</v>
      </c>
      <c r="G177" s="12">
        <v>24740174.93</v>
      </c>
      <c r="H177" s="12">
        <v>349201.78</v>
      </c>
    </row>
    <row r="178" spans="1:8" s="7" customFormat="1" ht="30" x14ac:dyDescent="0.25">
      <c r="A178" s="10"/>
      <c r="B178" s="11" t="s">
        <v>96</v>
      </c>
      <c r="C178" s="12">
        <v>0</v>
      </c>
      <c r="D178" s="12">
        <v>7810589.4400000004</v>
      </c>
      <c r="E178" s="12">
        <v>7810589.4400000004</v>
      </c>
      <c r="F178" s="12">
        <v>7810589.4400000004</v>
      </c>
      <c r="G178" s="12">
        <v>7689679.4299999997</v>
      </c>
      <c r="H178" s="12">
        <v>0</v>
      </c>
    </row>
    <row r="179" spans="1:8" s="7" customFormat="1" ht="30" x14ac:dyDescent="0.25">
      <c r="A179" s="10"/>
      <c r="B179" s="11" t="s">
        <v>97</v>
      </c>
      <c r="C179" s="12">
        <v>34190994</v>
      </c>
      <c r="D179" s="12">
        <v>-14260748.25</v>
      </c>
      <c r="E179" s="12">
        <v>19930245.75</v>
      </c>
      <c r="F179" s="12">
        <v>19870289.5</v>
      </c>
      <c r="G179" s="12">
        <v>17828784.329999998</v>
      </c>
      <c r="H179" s="12">
        <v>59956.25</v>
      </c>
    </row>
    <row r="180" spans="1:8" s="7" customFormat="1" ht="45" x14ac:dyDescent="0.25">
      <c r="A180" s="10"/>
      <c r="B180" s="11" t="s">
        <v>98</v>
      </c>
      <c r="C180" s="12">
        <v>0</v>
      </c>
      <c r="D180" s="12">
        <v>230250.71</v>
      </c>
      <c r="E180" s="12">
        <v>230250.71</v>
      </c>
      <c r="F180" s="12">
        <v>230250.71</v>
      </c>
      <c r="G180" s="12">
        <v>183693.32</v>
      </c>
      <c r="H180" s="12">
        <v>0</v>
      </c>
    </row>
    <row r="181" spans="1:8" s="7" customFormat="1" ht="30" x14ac:dyDescent="0.25">
      <c r="A181" s="10"/>
      <c r="B181" s="11" t="s">
        <v>99</v>
      </c>
      <c r="C181" s="12">
        <v>0</v>
      </c>
      <c r="D181" s="12">
        <v>234665.29</v>
      </c>
      <c r="E181" s="12">
        <v>234665.29</v>
      </c>
      <c r="F181" s="12">
        <v>234665.29</v>
      </c>
      <c r="G181" s="12">
        <v>234665.29</v>
      </c>
      <c r="H181" s="12">
        <v>0</v>
      </c>
    </row>
    <row r="182" spans="1:8" s="7" customFormat="1" ht="30" x14ac:dyDescent="0.25">
      <c r="A182" s="10"/>
      <c r="B182" s="11" t="s">
        <v>100</v>
      </c>
      <c r="C182" s="12">
        <v>0</v>
      </c>
      <c r="D182" s="12">
        <v>196055708.43000001</v>
      </c>
      <c r="E182" s="12">
        <v>196055708.43000001</v>
      </c>
      <c r="F182" s="12">
        <v>196055708.43000001</v>
      </c>
      <c r="G182" s="12">
        <v>187755508.22</v>
      </c>
      <c r="H182" s="12">
        <v>0</v>
      </c>
    </row>
    <row r="183" spans="1:8" s="7" customFormat="1" x14ac:dyDescent="0.25">
      <c r="A183" s="27" t="s">
        <v>11</v>
      </c>
      <c r="B183" s="28"/>
      <c r="C183" s="15">
        <f>C9+C96</f>
        <v>61797895203</v>
      </c>
      <c r="D183" s="15">
        <f t="shared" ref="D183:H183" si="0">D9+D96</f>
        <v>9822045100.1599998</v>
      </c>
      <c r="E183" s="15">
        <f t="shared" si="0"/>
        <v>71619940303.160004</v>
      </c>
      <c r="F183" s="15">
        <f t="shared" si="0"/>
        <v>71829276720.800003</v>
      </c>
      <c r="G183" s="15">
        <f t="shared" si="0"/>
        <v>65303551605.489983</v>
      </c>
      <c r="H183" s="15">
        <f t="shared" si="0"/>
        <v>-209336417.63999784</v>
      </c>
    </row>
    <row r="184" spans="1:8" x14ac:dyDescent="0.25">
      <c r="A184" s="4"/>
      <c r="B184" s="5"/>
      <c r="C184" s="6"/>
      <c r="D184" s="6"/>
      <c r="E184" s="6"/>
      <c r="F184" s="6"/>
      <c r="G184" s="6"/>
      <c r="H184" s="6"/>
    </row>
  </sheetData>
  <mergeCells count="16">
    <mergeCell ref="A1:H1"/>
    <mergeCell ref="A2:H2"/>
    <mergeCell ref="A3:H3"/>
    <mergeCell ref="C6:C8"/>
    <mergeCell ref="A6:B8"/>
    <mergeCell ref="D7:D8"/>
    <mergeCell ref="E7:E8"/>
    <mergeCell ref="F7:F8"/>
    <mergeCell ref="G7:G8"/>
    <mergeCell ref="A9:B9"/>
    <mergeCell ref="A96:B96"/>
    <mergeCell ref="A4:H4"/>
    <mergeCell ref="A5:H5"/>
    <mergeCell ref="A183:B183"/>
    <mergeCell ref="H7:H8"/>
    <mergeCell ref="D6:H6"/>
  </mergeCells>
  <printOptions horizontalCentered="1"/>
  <pageMargins left="0" right="0" top="0.19685039370078741" bottom="0" header="0.31496062992125984" footer="0.31496062992125984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Formato 6B</vt:lpstr>
      <vt:lpstr>'Formato 6B'!Títulos_a_imprimir</vt:lpstr>
    </vt:vector>
  </TitlesOfParts>
  <Company>Finanzas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</dc:creator>
  <cp:lastModifiedBy>Aaguirre</cp:lastModifiedBy>
  <cp:lastPrinted>2018-04-26T16:08:34Z</cp:lastPrinted>
  <dcterms:created xsi:type="dcterms:W3CDTF">2017-11-14T22:26:31Z</dcterms:created>
  <dcterms:modified xsi:type="dcterms:W3CDTF">2018-04-26T16:08:37Z</dcterms:modified>
</cp:coreProperties>
</file>