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120" yWindow="90" windowWidth="20730" windowHeight="11760"/>
  </bookViews>
  <sheets>
    <sheet name="Formato 6C" sheetId="2" r:id="rId1"/>
  </sheets>
  <definedNames>
    <definedName name="_xlnm.Print_Titles" localSheetId="0">'Formato 6C'!$1:$8</definedName>
  </definedNames>
  <calcPr calcId="152511"/>
</workbook>
</file>

<file path=xl/calcChain.xml><?xml version="1.0" encoding="utf-8"?>
<calcChain xmlns="http://schemas.openxmlformats.org/spreadsheetml/2006/main">
  <c r="E61" i="2" l="1"/>
  <c r="F61" i="2"/>
  <c r="D61" i="2"/>
  <c r="H35" i="2"/>
  <c r="H61" i="2" s="1"/>
  <c r="G35" i="2"/>
  <c r="G61" i="2" s="1"/>
  <c r="H36" i="2"/>
  <c r="G36" i="2"/>
  <c r="I36" i="2" s="1"/>
  <c r="H40" i="2"/>
  <c r="G40" i="2"/>
  <c r="I40" i="2" s="1"/>
  <c r="I35" i="2" l="1"/>
  <c r="I61" i="2" s="1"/>
</calcChain>
</file>

<file path=xl/sharedStrings.xml><?xml version="1.0" encoding="utf-8"?>
<sst xmlns="http://schemas.openxmlformats.org/spreadsheetml/2006/main" count="66" uniqueCount="41">
  <si>
    <t>Gobierno del Estado de Michoacán de Ocampo</t>
  </si>
  <si>
    <t>Estado Analitico del Ejercicio del Presupuesto de Egresos Detallado LDF</t>
  </si>
  <si>
    <t>Aprobado Anual</t>
  </si>
  <si>
    <t>Ampliaciones/  Reducciones</t>
  </si>
  <si>
    <t>Modificado</t>
  </si>
  <si>
    <t>Devengado</t>
  </si>
  <si>
    <t>Pagado</t>
  </si>
  <si>
    <t>Subejercicio</t>
  </si>
  <si>
    <t>Concepto</t>
  </si>
  <si>
    <t>III. Total de Egresos</t>
  </si>
  <si>
    <t>I. Gasto No Etiquetado</t>
  </si>
  <si>
    <t>II. Gasto Etiquetado</t>
  </si>
  <si>
    <t>Clasificación Funcional 2017 (Finalidad Funcion)</t>
  </si>
  <si>
    <t>Del 1 de enero al 31 de diciembre de 2017</t>
  </si>
  <si>
    <t>(Pesos)</t>
  </si>
  <si>
    <t>Egresos</t>
  </si>
  <si>
    <t>Gobierno</t>
  </si>
  <si>
    <t>Legislación</t>
  </si>
  <si>
    <t>Justicia</t>
  </si>
  <si>
    <t>Coordinación de la política de gobierno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</si>
  <si>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</si>
  <si>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</si>
  <si>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</si>
  <si>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</si>
  <si>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</si>
  <si>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</si>
  <si>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</si>
  <si>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</si>
  <si>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</si>
  <si>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</si>
  <si>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</si>
  <si>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</si>
  <si>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</si>
  <si>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</si>
  <si>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</si>
  <si>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</si>
  <si>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</si>
  <si>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</si>
  <si>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</si>
  <si>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</si>
  <si>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órdenes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</si>
</sst>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"/>
    <numFmt numFmtId="165" formatCode="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164" fontId="0" fillId="3" borderId="1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4" fillId="3" borderId="11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abSelected="1" topLeftCell="A60" workbookViewId="0">
      <selection sqref="A1:I61"/>
    </sheetView>
  </sheetViews>
  <sheetFormatPr baseColWidth="10" defaultRowHeight="15" x14ac:dyDescent="0.25"/>
  <cols>
    <col min="1" max="1" width="4" style="2" customWidth="1"/>
    <col min="2" max="2" width="2.85546875" style="2" customWidth="1"/>
    <col min="3" max="3" width="36.140625" style="3" customWidth="1"/>
    <col min="4" max="4" width="16.85546875" style="1" bestFit="1" customWidth="1"/>
    <col min="5" max="5" width="15.7109375" style="1" bestFit="1" customWidth="1"/>
    <col min="6" max="8" width="16.85546875" style="1" bestFit="1" customWidth="1"/>
    <col min="9" max="9" width="14.85546875" style="1" bestFit="1" customWidth="1"/>
  </cols>
  <sheetData>
    <row r="1" spans="1:9" ht="18.75" x14ac:dyDescent="0.3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 t="s">
        <v>1</v>
      </c>
      <c r="B2" s="25"/>
      <c r="C2" s="25"/>
      <c r="D2" s="25"/>
      <c r="E2" s="25"/>
      <c r="F2" s="25"/>
      <c r="G2" s="25"/>
      <c r="H2" s="25"/>
      <c r="I2" s="26"/>
    </row>
    <row r="3" spans="1:9" ht="15.75" x14ac:dyDescent="0.25">
      <c r="A3" s="27" t="s">
        <v>12</v>
      </c>
      <c r="B3" s="28"/>
      <c r="C3" s="28"/>
      <c r="D3" s="28"/>
      <c r="E3" s="28"/>
      <c r="F3" s="28"/>
      <c r="G3" s="28"/>
      <c r="H3" s="28"/>
      <c r="I3" s="29"/>
    </row>
    <row r="4" spans="1:9" x14ac:dyDescent="0.25">
      <c r="A4" s="24" t="s">
        <v>13</v>
      </c>
      <c r="B4" s="25"/>
      <c r="C4" s="25"/>
      <c r="D4" s="25"/>
      <c r="E4" s="25"/>
      <c r="F4" s="25"/>
      <c r="G4" s="25"/>
      <c r="H4" s="25"/>
      <c r="I4" s="26"/>
    </row>
    <row r="5" spans="1:9" x14ac:dyDescent="0.25">
      <c r="A5" s="33" t="s">
        <v>14</v>
      </c>
      <c r="B5" s="34"/>
      <c r="C5" s="34"/>
      <c r="D5" s="34"/>
      <c r="E5" s="34"/>
      <c r="F5" s="34"/>
      <c r="G5" s="34"/>
      <c r="H5" s="34"/>
      <c r="I5" s="35"/>
    </row>
    <row r="6" spans="1:9" x14ac:dyDescent="0.25">
      <c r="A6" s="30" t="s">
        <v>8</v>
      </c>
      <c r="B6" s="30"/>
      <c r="C6" s="30"/>
      <c r="D6" s="20" t="s">
        <v>2</v>
      </c>
      <c r="E6" s="31" t="s">
        <v>15</v>
      </c>
      <c r="F6" s="31"/>
      <c r="G6" s="31"/>
      <c r="H6" s="31"/>
      <c r="I6" s="31"/>
    </row>
    <row r="7" spans="1:9" ht="15" customHeight="1" x14ac:dyDescent="0.25">
      <c r="A7" s="30"/>
      <c r="B7" s="30"/>
      <c r="C7" s="30"/>
      <c r="D7" s="20"/>
      <c r="E7" s="32" t="s">
        <v>3</v>
      </c>
      <c r="F7" s="20" t="s">
        <v>4</v>
      </c>
      <c r="G7" s="20" t="s">
        <v>5</v>
      </c>
      <c r="H7" s="20" t="s">
        <v>6</v>
      </c>
      <c r="I7" s="20" t="s">
        <v>7</v>
      </c>
    </row>
    <row r="8" spans="1:9" x14ac:dyDescent="0.25">
      <c r="A8" s="30"/>
      <c r="B8" s="30"/>
      <c r="C8" s="30"/>
      <c r="D8" s="20"/>
      <c r="E8" s="32"/>
      <c r="F8" s="20"/>
      <c r="G8" s="20"/>
      <c r="H8" s="20"/>
      <c r="I8" s="20"/>
    </row>
    <row r="9" spans="1:9" s="4" customFormat="1" x14ac:dyDescent="0.25">
      <c r="A9" s="14" t="s">
        <v>10</v>
      </c>
      <c r="B9" s="14"/>
      <c r="C9" s="15"/>
      <c r="D9" s="6">
        <v>25649905774</v>
      </c>
      <c r="E9" s="6">
        <v>1629167960.8699999</v>
      </c>
      <c r="F9" s="6">
        <v>27279073734.869999</v>
      </c>
      <c r="G9" s="6">
        <v>27992646822.02</v>
      </c>
      <c r="H9" s="6">
        <v>23195094644.720001</v>
      </c>
      <c r="I9" s="6">
        <v>-713573087.14999998</v>
      </c>
    </row>
    <row r="10" spans="1:9" s="4" customFormat="1" x14ac:dyDescent="0.25">
      <c r="A10" s="7"/>
      <c r="B10" s="12" t="s">
        <v>16</v>
      </c>
      <c r="C10" s="13"/>
      <c r="D10" s="8">
        <v>9728354196</v>
      </c>
      <c r="E10" s="8">
        <v>334319957.87</v>
      </c>
      <c r="F10" s="8">
        <v>10062674153.870001</v>
      </c>
      <c r="G10" s="8">
        <v>10031061051.700001</v>
      </c>
      <c r="H10" s="8">
        <v>8488705729.2399998</v>
      </c>
      <c r="I10" s="8">
        <v>31613102.170000002</v>
      </c>
    </row>
    <row r="11" spans="1:9" s="4" customFormat="1" x14ac:dyDescent="0.25">
      <c r="A11" s="7"/>
      <c r="B11" s="9"/>
      <c r="C11" s="10" t="s">
        <v>17</v>
      </c>
      <c r="D11" s="8">
        <v>897390000</v>
      </c>
      <c r="E11" s="8">
        <v>2175079</v>
      </c>
      <c r="F11" s="8">
        <v>899565079</v>
      </c>
      <c r="G11" s="8">
        <v>899565079</v>
      </c>
      <c r="H11" s="8">
        <v>776428214.5</v>
      </c>
      <c r="I11" s="8">
        <v>0</v>
      </c>
    </row>
    <row r="12" spans="1:9" s="4" customFormat="1" x14ac:dyDescent="0.25">
      <c r="A12" s="7"/>
      <c r="B12" s="9"/>
      <c r="C12" s="10" t="s">
        <v>18</v>
      </c>
      <c r="D12" s="8">
        <v>3003059054</v>
      </c>
      <c r="E12" s="8">
        <v>-307182292.92000002</v>
      </c>
      <c r="F12" s="8">
        <v>2695876761.0799999</v>
      </c>
      <c r="G12" s="8">
        <v>2695876761.0799999</v>
      </c>
      <c r="H12" s="8">
        <v>2274485889.6399999</v>
      </c>
      <c r="I12" s="8">
        <v>0</v>
      </c>
    </row>
    <row r="13" spans="1:9" s="4" customFormat="1" x14ac:dyDescent="0.25">
      <c r="A13" s="7"/>
      <c r="B13" s="9"/>
      <c r="C13" s="10" t="s">
        <v>19</v>
      </c>
      <c r="D13" s="8">
        <v>1634916581</v>
      </c>
      <c r="E13" s="8">
        <v>-105796954.88</v>
      </c>
      <c r="F13" s="8">
        <v>1529119626.1199999</v>
      </c>
      <c r="G13" s="8">
        <v>1497894558.9400001</v>
      </c>
      <c r="H13" s="8">
        <v>1191438669.98</v>
      </c>
      <c r="I13" s="8">
        <v>31225067.18</v>
      </c>
    </row>
    <row r="14" spans="1:9" s="4" customFormat="1" x14ac:dyDescent="0.25">
      <c r="A14" s="7"/>
      <c r="B14" s="9"/>
      <c r="C14" s="10" t="s">
        <v>20</v>
      </c>
      <c r="D14" s="8">
        <v>1498402972</v>
      </c>
      <c r="E14" s="8">
        <v>635742269.28999996</v>
      </c>
      <c r="F14" s="8">
        <v>2134145241.29</v>
      </c>
      <c r="G14" s="8">
        <v>2134103291.3</v>
      </c>
      <c r="H14" s="8">
        <v>1882321422.6400001</v>
      </c>
      <c r="I14" s="8">
        <v>41949.99</v>
      </c>
    </row>
    <row r="15" spans="1:9" s="4" customFormat="1" ht="30" x14ac:dyDescent="0.25">
      <c r="A15" s="7"/>
      <c r="B15" s="9"/>
      <c r="C15" s="10" t="s">
        <v>21</v>
      </c>
      <c r="D15" s="8">
        <v>2224402079</v>
      </c>
      <c r="E15" s="8">
        <v>209149947.02000001</v>
      </c>
      <c r="F15" s="8">
        <v>2433552026.02</v>
      </c>
      <c r="G15" s="8">
        <v>2433205941.02</v>
      </c>
      <c r="H15" s="8">
        <v>2049675832.01</v>
      </c>
      <c r="I15" s="8">
        <v>346085</v>
      </c>
    </row>
    <row r="16" spans="1:9" s="4" customFormat="1" x14ac:dyDescent="0.25">
      <c r="A16" s="7"/>
      <c r="B16" s="9"/>
      <c r="C16" s="10" t="s">
        <v>22</v>
      </c>
      <c r="D16" s="8">
        <v>470183510</v>
      </c>
      <c r="E16" s="8">
        <v>-99768089.640000001</v>
      </c>
      <c r="F16" s="8">
        <v>370415420.36000001</v>
      </c>
      <c r="G16" s="8">
        <v>370415420.36000001</v>
      </c>
      <c r="H16" s="8">
        <v>314355700.47000003</v>
      </c>
      <c r="I16" s="8">
        <v>0</v>
      </c>
    </row>
    <row r="17" spans="1:9" s="4" customFormat="1" x14ac:dyDescent="0.25">
      <c r="A17" s="7"/>
      <c r="B17" s="12" t="s">
        <v>23</v>
      </c>
      <c r="C17" s="13"/>
      <c r="D17" s="8">
        <v>6857578632</v>
      </c>
      <c r="E17" s="8">
        <v>908604955.52999997</v>
      </c>
      <c r="F17" s="8">
        <v>7766183587.5299997</v>
      </c>
      <c r="G17" s="8">
        <v>8522343061.5600004</v>
      </c>
      <c r="H17" s="8">
        <v>6756993391.5699997</v>
      </c>
      <c r="I17" s="8">
        <v>-756159474.02999997</v>
      </c>
    </row>
    <row r="18" spans="1:9" s="4" customFormat="1" x14ac:dyDescent="0.25">
      <c r="A18" s="7"/>
      <c r="B18" s="9"/>
      <c r="C18" s="10" t="s">
        <v>24</v>
      </c>
      <c r="D18" s="8">
        <v>208798126</v>
      </c>
      <c r="E18" s="8">
        <v>16452968.41</v>
      </c>
      <c r="F18" s="8">
        <v>225251094.41</v>
      </c>
      <c r="G18" s="8">
        <v>225249141.46000001</v>
      </c>
      <c r="H18" s="8">
        <v>118480064.56</v>
      </c>
      <c r="I18" s="8">
        <v>1952.95</v>
      </c>
    </row>
    <row r="19" spans="1:9" s="4" customFormat="1" x14ac:dyDescent="0.25">
      <c r="A19" s="7"/>
      <c r="B19" s="9"/>
      <c r="C19" s="10" t="s">
        <v>25</v>
      </c>
      <c r="D19" s="8">
        <v>129413718</v>
      </c>
      <c r="E19" s="8">
        <v>452320344.5</v>
      </c>
      <c r="F19" s="8">
        <v>581734062.5</v>
      </c>
      <c r="G19" s="8">
        <v>566538018.48000002</v>
      </c>
      <c r="H19" s="8">
        <v>459309624.75</v>
      </c>
      <c r="I19" s="8">
        <v>15196044.02</v>
      </c>
    </row>
    <row r="20" spans="1:9" s="4" customFormat="1" x14ac:dyDescent="0.25">
      <c r="A20" s="7"/>
      <c r="B20" s="9"/>
      <c r="C20" s="10" t="s">
        <v>26</v>
      </c>
      <c r="D20" s="8">
        <v>482836092</v>
      </c>
      <c r="E20" s="8">
        <v>-2978459.97</v>
      </c>
      <c r="F20" s="8">
        <v>479857632.02999997</v>
      </c>
      <c r="G20" s="8">
        <v>479857632.02999997</v>
      </c>
      <c r="H20" s="8">
        <v>353609223.81999999</v>
      </c>
      <c r="I20" s="8">
        <v>0</v>
      </c>
    </row>
    <row r="21" spans="1:9" s="4" customFormat="1" ht="30" x14ac:dyDescent="0.25">
      <c r="A21" s="7"/>
      <c r="B21" s="9"/>
      <c r="C21" s="10" t="s">
        <v>27</v>
      </c>
      <c r="D21" s="8">
        <v>237384471</v>
      </c>
      <c r="E21" s="8">
        <v>-39216574.229999997</v>
      </c>
      <c r="F21" s="8">
        <v>198167896.77000001</v>
      </c>
      <c r="G21" s="8">
        <v>198167896.77000001</v>
      </c>
      <c r="H21" s="8">
        <v>150992015.59999999</v>
      </c>
      <c r="I21" s="8">
        <v>0</v>
      </c>
    </row>
    <row r="22" spans="1:9" s="4" customFormat="1" x14ac:dyDescent="0.25">
      <c r="A22" s="7"/>
      <c r="B22" s="9"/>
      <c r="C22" s="10" t="s">
        <v>28</v>
      </c>
      <c r="D22" s="8">
        <v>4749673788</v>
      </c>
      <c r="E22" s="8">
        <v>582492873.25</v>
      </c>
      <c r="F22" s="8">
        <v>5332166661.25</v>
      </c>
      <c r="G22" s="8">
        <v>6103533235.8100004</v>
      </c>
      <c r="H22" s="8">
        <v>5284837921.6300001</v>
      </c>
      <c r="I22" s="8">
        <v>-771366574.55999994</v>
      </c>
    </row>
    <row r="23" spans="1:9" s="4" customFormat="1" x14ac:dyDescent="0.25">
      <c r="A23" s="7"/>
      <c r="B23" s="9"/>
      <c r="C23" s="10" t="s">
        <v>29</v>
      </c>
      <c r="D23" s="8">
        <v>735403843</v>
      </c>
      <c r="E23" s="8">
        <v>-78398063.590000004</v>
      </c>
      <c r="F23" s="8">
        <v>657005779.40999997</v>
      </c>
      <c r="G23" s="8">
        <v>656996675.85000002</v>
      </c>
      <c r="H23" s="8">
        <v>280249111.58999997</v>
      </c>
      <c r="I23" s="8">
        <v>9103.56</v>
      </c>
    </row>
    <row r="24" spans="1:9" s="4" customFormat="1" x14ac:dyDescent="0.25">
      <c r="A24" s="7"/>
      <c r="B24" s="9"/>
      <c r="C24" s="10" t="s">
        <v>30</v>
      </c>
      <c r="D24" s="8">
        <v>314068594</v>
      </c>
      <c r="E24" s="8">
        <v>-22068132.84</v>
      </c>
      <c r="F24" s="8">
        <v>292000461.16000003</v>
      </c>
      <c r="G24" s="8">
        <v>292000461.16000003</v>
      </c>
      <c r="H24" s="8">
        <v>109515429.62</v>
      </c>
      <c r="I24" s="8">
        <v>0</v>
      </c>
    </row>
    <row r="25" spans="1:9" s="4" customFormat="1" x14ac:dyDescent="0.25">
      <c r="A25" s="7"/>
      <c r="B25" s="12" t="s">
        <v>31</v>
      </c>
      <c r="C25" s="13"/>
      <c r="D25" s="8">
        <v>1952945385</v>
      </c>
      <c r="E25" s="8">
        <v>87672671</v>
      </c>
      <c r="F25" s="8">
        <v>2040618056</v>
      </c>
      <c r="G25" s="8">
        <v>2040116343.53</v>
      </c>
      <c r="H25" s="8">
        <v>1103293110.0999999</v>
      </c>
      <c r="I25" s="8">
        <v>501712.47</v>
      </c>
    </row>
    <row r="26" spans="1:9" s="4" customFormat="1" ht="30" x14ac:dyDescent="0.25">
      <c r="A26" s="7"/>
      <c r="B26" s="9"/>
      <c r="C26" s="10" t="s">
        <v>32</v>
      </c>
      <c r="D26" s="8">
        <v>333733347</v>
      </c>
      <c r="E26" s="8">
        <v>35851248.509999998</v>
      </c>
      <c r="F26" s="8">
        <v>369584595.50999999</v>
      </c>
      <c r="G26" s="8">
        <v>369570867.62</v>
      </c>
      <c r="H26" s="8">
        <v>300416752.31999999</v>
      </c>
      <c r="I26" s="8">
        <v>13727.89</v>
      </c>
    </row>
    <row r="27" spans="1:9" s="4" customFormat="1" x14ac:dyDescent="0.25">
      <c r="A27" s="7"/>
      <c r="B27" s="9"/>
      <c r="C27" s="10" t="s">
        <v>33</v>
      </c>
      <c r="D27" s="8">
        <v>1159495292</v>
      </c>
      <c r="E27" s="8">
        <v>-3055505.66</v>
      </c>
      <c r="F27" s="8">
        <v>1156439786.3399999</v>
      </c>
      <c r="G27" s="8">
        <v>1155951801.76</v>
      </c>
      <c r="H27" s="8">
        <v>391684499.02999997</v>
      </c>
      <c r="I27" s="8">
        <v>487984.58</v>
      </c>
    </row>
    <row r="28" spans="1:9" s="4" customFormat="1" x14ac:dyDescent="0.25">
      <c r="A28" s="7"/>
      <c r="B28" s="9"/>
      <c r="C28" s="10" t="s">
        <v>34</v>
      </c>
      <c r="D28" s="8">
        <v>218547959</v>
      </c>
      <c r="E28" s="8">
        <v>56967376.049999997</v>
      </c>
      <c r="F28" s="8">
        <v>275515335.05000001</v>
      </c>
      <c r="G28" s="8">
        <v>275515335.05000001</v>
      </c>
      <c r="H28" s="8">
        <v>234805222.97</v>
      </c>
      <c r="I28" s="8">
        <v>0</v>
      </c>
    </row>
    <row r="29" spans="1:9" s="4" customFormat="1" x14ac:dyDescent="0.25">
      <c r="A29" s="7"/>
      <c r="B29" s="9"/>
      <c r="C29" s="10" t="s">
        <v>35</v>
      </c>
      <c r="D29" s="8">
        <v>135626526</v>
      </c>
      <c r="E29" s="8">
        <v>-4702264.47</v>
      </c>
      <c r="F29" s="8">
        <v>130924261.53</v>
      </c>
      <c r="G29" s="8">
        <v>130924261.53</v>
      </c>
      <c r="H29" s="8">
        <v>85839636.519999996</v>
      </c>
      <c r="I29" s="8">
        <v>0</v>
      </c>
    </row>
    <row r="30" spans="1:9" s="4" customFormat="1" x14ac:dyDescent="0.25">
      <c r="A30" s="7"/>
      <c r="B30" s="9"/>
      <c r="C30" s="10" t="s">
        <v>36</v>
      </c>
      <c r="D30" s="8">
        <v>60269099</v>
      </c>
      <c r="E30" s="8">
        <v>-10667629.050000001</v>
      </c>
      <c r="F30" s="8">
        <v>49601469.950000003</v>
      </c>
      <c r="G30" s="8">
        <v>49601469.950000003</v>
      </c>
      <c r="H30" s="8">
        <v>37314601.43</v>
      </c>
      <c r="I30" s="8">
        <v>0</v>
      </c>
    </row>
    <row r="31" spans="1:9" s="4" customFormat="1" ht="30" x14ac:dyDescent="0.25">
      <c r="A31" s="7"/>
      <c r="B31" s="9"/>
      <c r="C31" s="10" t="s">
        <v>37</v>
      </c>
      <c r="D31" s="8">
        <v>45273162</v>
      </c>
      <c r="E31" s="8">
        <v>13279445.619999999</v>
      </c>
      <c r="F31" s="8">
        <v>58552607.619999997</v>
      </c>
      <c r="G31" s="8">
        <v>58552607.619999997</v>
      </c>
      <c r="H31" s="8">
        <v>53232397.829999998</v>
      </c>
      <c r="I31" s="8">
        <v>0</v>
      </c>
    </row>
    <row r="32" spans="1:9" s="4" customFormat="1" x14ac:dyDescent="0.25">
      <c r="A32" s="7"/>
      <c r="B32" s="12" t="s">
        <v>38</v>
      </c>
      <c r="C32" s="13"/>
      <c r="D32" s="8">
        <v>7111027561</v>
      </c>
      <c r="E32" s="8">
        <v>298570376.47000003</v>
      </c>
      <c r="F32" s="8">
        <v>7409597937.4700003</v>
      </c>
      <c r="G32" s="8">
        <v>7399126365.2299995</v>
      </c>
      <c r="H32" s="8">
        <v>6846102413.8100004</v>
      </c>
      <c r="I32" s="8">
        <v>10471572.24</v>
      </c>
    </row>
    <row r="33" spans="1:9" s="4" customFormat="1" ht="30" x14ac:dyDescent="0.25">
      <c r="A33" s="7"/>
      <c r="B33" s="9"/>
      <c r="C33" s="10" t="s">
        <v>39</v>
      </c>
      <c r="D33" s="8">
        <v>1022837474</v>
      </c>
      <c r="E33" s="8">
        <v>142813868.08000001</v>
      </c>
      <c r="F33" s="8">
        <v>1165651342.0799999</v>
      </c>
      <c r="G33" s="8">
        <v>1165651342.0799999</v>
      </c>
      <c r="H33" s="8">
        <v>991495570.34000003</v>
      </c>
      <c r="I33" s="8">
        <v>0</v>
      </c>
    </row>
    <row r="34" spans="1:9" s="4" customFormat="1" ht="45" x14ac:dyDescent="0.25">
      <c r="A34" s="7"/>
      <c r="B34" s="9"/>
      <c r="C34" s="10" t="s">
        <v>40</v>
      </c>
      <c r="D34" s="8">
        <v>6088190087</v>
      </c>
      <c r="E34" s="8">
        <v>155756508.38999999</v>
      </c>
      <c r="F34" s="8">
        <v>6243946595.3900003</v>
      </c>
      <c r="G34" s="8">
        <v>6233475023.1499996</v>
      </c>
      <c r="H34" s="8">
        <v>5854606843.4700003</v>
      </c>
      <c r="I34" s="8">
        <v>10471572.24</v>
      </c>
    </row>
    <row r="35" spans="1:9" s="4" customFormat="1" x14ac:dyDescent="0.25">
      <c r="A35" s="17" t="s">
        <v>11</v>
      </c>
      <c r="B35" s="18"/>
      <c r="C35" s="19"/>
      <c r="D35" s="6">
        <v>36147989429</v>
      </c>
      <c r="E35" s="6">
        <v>8192877139.29</v>
      </c>
      <c r="F35" s="6">
        <v>44340866568.290001</v>
      </c>
      <c r="G35" s="6">
        <f>43796624321.99+40005576.79</f>
        <v>43836629898.779999</v>
      </c>
      <c r="H35" s="6">
        <f>42068451383.98+40005576.79</f>
        <v>42108456960.770004</v>
      </c>
      <c r="I35" s="6">
        <f>F35-G35</f>
        <v>504236669.51000214</v>
      </c>
    </row>
    <row r="36" spans="1:9" s="4" customFormat="1" x14ac:dyDescent="0.25">
      <c r="A36" s="7"/>
      <c r="B36" s="12" t="s">
        <v>16</v>
      </c>
      <c r="C36" s="13"/>
      <c r="D36" s="8">
        <v>2193562915</v>
      </c>
      <c r="E36" s="8">
        <v>1829515888.3900001</v>
      </c>
      <c r="F36" s="8">
        <v>4023078803.3899999</v>
      </c>
      <c r="G36" s="8">
        <f>SUM(G37:G42)</f>
        <v>3807913357.8299999</v>
      </c>
      <c r="H36" s="8">
        <f>SUM(H37:H42)</f>
        <v>3640464745</v>
      </c>
      <c r="I36" s="8">
        <f>F36-G36</f>
        <v>215165445.55999994</v>
      </c>
    </row>
    <row r="37" spans="1:9" s="4" customFormat="1" x14ac:dyDescent="0.25">
      <c r="A37" s="7"/>
      <c r="B37" s="9"/>
      <c r="C37" s="10" t="s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</row>
    <row r="38" spans="1:9" s="4" customFormat="1" x14ac:dyDescent="0.25">
      <c r="A38" s="7"/>
      <c r="B38" s="9"/>
      <c r="C38" s="10" t="s">
        <v>18</v>
      </c>
      <c r="D38" s="8">
        <v>20660246</v>
      </c>
      <c r="E38" s="8">
        <v>253823266.78999999</v>
      </c>
      <c r="F38" s="8">
        <v>274483512.79000002</v>
      </c>
      <c r="G38" s="8">
        <v>274482984</v>
      </c>
      <c r="H38" s="8">
        <v>260150870.49000001</v>
      </c>
      <c r="I38" s="8">
        <v>528.79</v>
      </c>
    </row>
    <row r="39" spans="1:9" s="4" customFormat="1" x14ac:dyDescent="0.25">
      <c r="A39" s="7"/>
      <c r="B39" s="9"/>
      <c r="C39" s="10" t="s">
        <v>19</v>
      </c>
      <c r="D39" s="8">
        <v>0</v>
      </c>
      <c r="E39" s="8">
        <v>121457605.47</v>
      </c>
      <c r="F39" s="8">
        <v>121457605.47</v>
      </c>
      <c r="G39" s="8">
        <v>96648512.689999998</v>
      </c>
      <c r="H39" s="8">
        <v>87648519.879999995</v>
      </c>
      <c r="I39" s="8">
        <v>24809092.780000001</v>
      </c>
    </row>
    <row r="40" spans="1:9" s="4" customFormat="1" x14ac:dyDescent="0.25">
      <c r="A40" s="7"/>
      <c r="B40" s="9"/>
      <c r="C40" s="10" t="s">
        <v>20</v>
      </c>
      <c r="D40" s="8">
        <v>1840910872</v>
      </c>
      <c r="E40" s="8">
        <v>922284034.88999999</v>
      </c>
      <c r="F40" s="8">
        <v>2763194906.8899999</v>
      </c>
      <c r="G40" s="8">
        <f>2533510541.45+40005576.79</f>
        <v>2573516118.2399998</v>
      </c>
      <c r="H40" s="8">
        <f>2487456418.58+40005576.79</f>
        <v>2527461995.3699999</v>
      </c>
      <c r="I40" s="8">
        <f>F40-G40</f>
        <v>189678788.6500001</v>
      </c>
    </row>
    <row r="41" spans="1:9" s="4" customFormat="1" ht="30" x14ac:dyDescent="0.25">
      <c r="A41" s="7"/>
      <c r="B41" s="9"/>
      <c r="C41" s="10" t="s">
        <v>21</v>
      </c>
      <c r="D41" s="8">
        <v>331991797</v>
      </c>
      <c r="E41" s="8">
        <v>460358167.77999997</v>
      </c>
      <c r="F41" s="8">
        <v>792349964.77999997</v>
      </c>
      <c r="G41" s="8">
        <v>792349964.71000004</v>
      </c>
      <c r="H41" s="8">
        <v>698985873.38</v>
      </c>
      <c r="I41" s="8">
        <v>7.0000000000000007E-2</v>
      </c>
    </row>
    <row r="42" spans="1:9" s="4" customFormat="1" x14ac:dyDescent="0.25">
      <c r="A42" s="7"/>
      <c r="B42" s="9"/>
      <c r="C42" s="10" t="s">
        <v>22</v>
      </c>
      <c r="D42" s="8">
        <v>0</v>
      </c>
      <c r="E42" s="8">
        <v>71592813.459999993</v>
      </c>
      <c r="F42" s="8">
        <v>71592813.459999993</v>
      </c>
      <c r="G42" s="8">
        <v>70915778.189999998</v>
      </c>
      <c r="H42" s="8">
        <v>66217485.880000003</v>
      </c>
      <c r="I42" s="8">
        <v>677035.27</v>
      </c>
    </row>
    <row r="43" spans="1:9" s="4" customFormat="1" x14ac:dyDescent="0.25">
      <c r="A43" s="7"/>
      <c r="B43" s="12" t="s">
        <v>23</v>
      </c>
      <c r="C43" s="13"/>
      <c r="D43" s="8">
        <v>26554801672</v>
      </c>
      <c r="E43" s="8">
        <v>6438101014.1599998</v>
      </c>
      <c r="F43" s="8">
        <v>32992902686.16</v>
      </c>
      <c r="G43" s="8">
        <v>32873650152.759998</v>
      </c>
      <c r="H43" s="8">
        <v>31484452569.299999</v>
      </c>
      <c r="I43" s="8">
        <v>119252533.40000001</v>
      </c>
    </row>
    <row r="44" spans="1:9" s="4" customFormat="1" x14ac:dyDescent="0.25">
      <c r="A44" s="7"/>
      <c r="B44" s="9"/>
      <c r="C44" s="10" t="s">
        <v>24</v>
      </c>
      <c r="D44" s="8">
        <v>276985807</v>
      </c>
      <c r="E44" s="8">
        <v>-6579319.5800000001</v>
      </c>
      <c r="F44" s="8">
        <v>270406487.42000002</v>
      </c>
      <c r="G44" s="8">
        <v>266630128.63999999</v>
      </c>
      <c r="H44" s="8">
        <v>249946401.03</v>
      </c>
      <c r="I44" s="8">
        <v>3776358.78</v>
      </c>
    </row>
    <row r="45" spans="1:9" s="4" customFormat="1" x14ac:dyDescent="0.25">
      <c r="A45" s="7"/>
      <c r="B45" s="9"/>
      <c r="C45" s="10" t="s">
        <v>25</v>
      </c>
      <c r="D45" s="8">
        <v>604244484</v>
      </c>
      <c r="E45" s="8">
        <v>2027681620.05</v>
      </c>
      <c r="F45" s="8">
        <v>2631926104.0500002</v>
      </c>
      <c r="G45" s="8">
        <v>2599528268</v>
      </c>
      <c r="H45" s="8">
        <v>2396697154.4000001</v>
      </c>
      <c r="I45" s="8">
        <v>32397836.050000001</v>
      </c>
    </row>
    <row r="46" spans="1:9" s="4" customFormat="1" x14ac:dyDescent="0.25">
      <c r="A46" s="7"/>
      <c r="B46" s="9"/>
      <c r="C46" s="10" t="s">
        <v>26</v>
      </c>
      <c r="D46" s="8">
        <v>6034775289</v>
      </c>
      <c r="E46" s="8">
        <v>938691365.38999999</v>
      </c>
      <c r="F46" s="8">
        <v>6973466654.3900003</v>
      </c>
      <c r="G46" s="8">
        <v>6973466654.3599997</v>
      </c>
      <c r="H46" s="8">
        <v>5861117456.4300003</v>
      </c>
      <c r="I46" s="8">
        <v>0.03</v>
      </c>
    </row>
    <row r="47" spans="1:9" s="4" customFormat="1" ht="30" x14ac:dyDescent="0.25">
      <c r="A47" s="7"/>
      <c r="B47" s="9"/>
      <c r="C47" s="10" t="s">
        <v>27</v>
      </c>
      <c r="D47" s="8">
        <v>159000000</v>
      </c>
      <c r="E47" s="8">
        <v>-37267888.619999997</v>
      </c>
      <c r="F47" s="8">
        <v>121732111.38</v>
      </c>
      <c r="G47" s="8">
        <v>120762220.25</v>
      </c>
      <c r="H47" s="8">
        <v>115759085.31999999</v>
      </c>
      <c r="I47" s="8">
        <v>969891.13</v>
      </c>
    </row>
    <row r="48" spans="1:9" s="4" customFormat="1" x14ac:dyDescent="0.25">
      <c r="A48" s="7"/>
      <c r="B48" s="9"/>
      <c r="C48" s="10" t="s">
        <v>28</v>
      </c>
      <c r="D48" s="8">
        <v>19054882735</v>
      </c>
      <c r="E48" s="8">
        <v>3435054771.1300001</v>
      </c>
      <c r="F48" s="8">
        <v>22489937506.130001</v>
      </c>
      <c r="G48" s="8">
        <v>22409643769.119999</v>
      </c>
      <c r="H48" s="8">
        <v>22365473951.41</v>
      </c>
      <c r="I48" s="8">
        <v>80293737.010000005</v>
      </c>
    </row>
    <row r="49" spans="1:9" s="4" customFormat="1" x14ac:dyDescent="0.25">
      <c r="A49" s="7"/>
      <c r="B49" s="9"/>
      <c r="C49" s="10" t="s">
        <v>29</v>
      </c>
      <c r="D49" s="8">
        <v>424913357</v>
      </c>
      <c r="E49" s="8">
        <v>59542652.850000001</v>
      </c>
      <c r="F49" s="8">
        <v>484456009.85000002</v>
      </c>
      <c r="G49" s="8">
        <v>482720544.67000002</v>
      </c>
      <c r="H49" s="8">
        <v>477053913.81</v>
      </c>
      <c r="I49" s="8">
        <v>1735465.18</v>
      </c>
    </row>
    <row r="50" spans="1:9" s="4" customFormat="1" x14ac:dyDescent="0.25">
      <c r="A50" s="7"/>
      <c r="B50" s="9"/>
      <c r="C50" s="10" t="s">
        <v>30</v>
      </c>
      <c r="D50" s="8">
        <v>0</v>
      </c>
      <c r="E50" s="8">
        <v>20977812.940000001</v>
      </c>
      <c r="F50" s="8">
        <v>20977812.940000001</v>
      </c>
      <c r="G50" s="8">
        <v>20898567.719999999</v>
      </c>
      <c r="H50" s="8">
        <v>18404606.899999999</v>
      </c>
      <c r="I50" s="8">
        <v>79245.22</v>
      </c>
    </row>
    <row r="51" spans="1:9" s="4" customFormat="1" x14ac:dyDescent="0.25">
      <c r="A51" s="7"/>
      <c r="B51" s="12" t="s">
        <v>31</v>
      </c>
      <c r="C51" s="13"/>
      <c r="D51" s="8">
        <v>868139634</v>
      </c>
      <c r="E51" s="8">
        <v>-180508313.36000001</v>
      </c>
      <c r="F51" s="8">
        <v>687631320.63999999</v>
      </c>
      <c r="G51" s="8">
        <v>647635255.04999995</v>
      </c>
      <c r="H51" s="8">
        <v>592522577.33000004</v>
      </c>
      <c r="I51" s="8">
        <v>39996065.590000004</v>
      </c>
    </row>
    <row r="52" spans="1:9" s="4" customFormat="1" ht="30" x14ac:dyDescent="0.25">
      <c r="A52" s="7"/>
      <c r="B52" s="9"/>
      <c r="C52" s="10" t="s">
        <v>32</v>
      </c>
      <c r="D52" s="8">
        <v>139261310</v>
      </c>
      <c r="E52" s="8">
        <v>32421433.699999999</v>
      </c>
      <c r="F52" s="8">
        <v>171682743.69999999</v>
      </c>
      <c r="G52" s="8">
        <v>171664743.69999999</v>
      </c>
      <c r="H52" s="8">
        <v>159322141.19</v>
      </c>
      <c r="I52" s="8">
        <v>18000</v>
      </c>
    </row>
    <row r="53" spans="1:9" s="4" customFormat="1" x14ac:dyDescent="0.25">
      <c r="A53" s="7"/>
      <c r="B53" s="9"/>
      <c r="C53" s="10" t="s">
        <v>33</v>
      </c>
      <c r="D53" s="8">
        <v>0</v>
      </c>
      <c r="E53" s="8">
        <v>143880406.47</v>
      </c>
      <c r="F53" s="8">
        <v>143880406.47</v>
      </c>
      <c r="G53" s="8">
        <v>143880406.47</v>
      </c>
      <c r="H53" s="8">
        <v>141401237.91</v>
      </c>
      <c r="I53" s="8">
        <v>0</v>
      </c>
    </row>
    <row r="54" spans="1:9" s="4" customFormat="1" x14ac:dyDescent="0.25">
      <c r="A54" s="7"/>
      <c r="B54" s="9"/>
      <c r="C54" s="10" t="s">
        <v>34</v>
      </c>
      <c r="D54" s="8">
        <v>728878324</v>
      </c>
      <c r="E54" s="8">
        <v>-419476300.64999998</v>
      </c>
      <c r="F54" s="8">
        <v>309402023.35000002</v>
      </c>
      <c r="G54" s="8">
        <v>269417551.31</v>
      </c>
      <c r="H54" s="8">
        <v>231500026.77000001</v>
      </c>
      <c r="I54" s="8">
        <v>39984472.039999999</v>
      </c>
    </row>
    <row r="55" spans="1:9" s="4" customFormat="1" x14ac:dyDescent="0.25">
      <c r="A55" s="7"/>
      <c r="B55" s="9"/>
      <c r="C55" s="10" t="s">
        <v>35</v>
      </c>
      <c r="D55" s="8">
        <v>0</v>
      </c>
      <c r="E55" s="8">
        <v>47441603.469999999</v>
      </c>
      <c r="F55" s="8">
        <v>47441603.469999999</v>
      </c>
      <c r="G55" s="8">
        <v>47441413.549999997</v>
      </c>
      <c r="H55" s="8">
        <v>45882582.920000002</v>
      </c>
      <c r="I55" s="8">
        <v>189.92</v>
      </c>
    </row>
    <row r="56" spans="1:9" s="4" customFormat="1" x14ac:dyDescent="0.25">
      <c r="A56" s="7"/>
      <c r="B56" s="9"/>
      <c r="C56" s="10" t="s">
        <v>36</v>
      </c>
      <c r="D56" s="8">
        <v>0</v>
      </c>
      <c r="E56" s="8">
        <v>10245548.32</v>
      </c>
      <c r="F56" s="8">
        <v>10245548.32</v>
      </c>
      <c r="G56" s="8">
        <v>10252144.689999999</v>
      </c>
      <c r="H56" s="8">
        <v>9948322.9000000004</v>
      </c>
      <c r="I56" s="8">
        <v>-6596.37</v>
      </c>
    </row>
    <row r="57" spans="1:9" s="4" customFormat="1" ht="30" x14ac:dyDescent="0.25">
      <c r="A57" s="7"/>
      <c r="B57" s="9"/>
      <c r="C57" s="10" t="s">
        <v>37</v>
      </c>
      <c r="D57" s="8">
        <v>0</v>
      </c>
      <c r="E57" s="8">
        <v>4978995.33</v>
      </c>
      <c r="F57" s="8">
        <v>4978995.33</v>
      </c>
      <c r="G57" s="8">
        <v>4978995.33</v>
      </c>
      <c r="H57" s="8">
        <v>4468265.6399999997</v>
      </c>
      <c r="I57" s="8">
        <v>0</v>
      </c>
    </row>
    <row r="58" spans="1:9" s="4" customFormat="1" x14ac:dyDescent="0.25">
      <c r="A58" s="7"/>
      <c r="B58" s="12" t="s">
        <v>38</v>
      </c>
      <c r="C58" s="13"/>
      <c r="D58" s="8">
        <v>6531485208</v>
      </c>
      <c r="E58" s="8">
        <v>105768550.09999999</v>
      </c>
      <c r="F58" s="8">
        <v>6637253758.1000004</v>
      </c>
      <c r="G58" s="8">
        <v>6507431133.1400003</v>
      </c>
      <c r="H58" s="8">
        <v>6391017069.1400003</v>
      </c>
      <c r="I58" s="8">
        <v>129822624.95999999</v>
      </c>
    </row>
    <row r="59" spans="1:9" s="4" customFormat="1" ht="30" x14ac:dyDescent="0.25">
      <c r="A59" s="7"/>
      <c r="B59" s="9"/>
      <c r="C59" s="10" t="s">
        <v>39</v>
      </c>
      <c r="D59" s="8">
        <v>1532897556</v>
      </c>
      <c r="E59" s="8">
        <v>73000525.900000006</v>
      </c>
      <c r="F59" s="8">
        <v>1605898081.9000001</v>
      </c>
      <c r="G59" s="8">
        <v>1476075458.1400001</v>
      </c>
      <c r="H59" s="8">
        <v>1476075458.1400001</v>
      </c>
      <c r="I59" s="8">
        <v>129822623.76000001</v>
      </c>
    </row>
    <row r="60" spans="1:9" s="4" customFormat="1" ht="45" x14ac:dyDescent="0.25">
      <c r="A60" s="7"/>
      <c r="B60" s="9"/>
      <c r="C60" s="10" t="s">
        <v>40</v>
      </c>
      <c r="D60" s="8">
        <v>4998587652</v>
      </c>
      <c r="E60" s="8">
        <v>32768024.199999999</v>
      </c>
      <c r="F60" s="8">
        <v>5031355676.1999998</v>
      </c>
      <c r="G60" s="8">
        <v>5031355675</v>
      </c>
      <c r="H60" s="8">
        <v>4914941611</v>
      </c>
      <c r="I60" s="8">
        <v>1.2</v>
      </c>
    </row>
    <row r="61" spans="1:9" s="4" customFormat="1" x14ac:dyDescent="0.25">
      <c r="A61" s="16" t="s">
        <v>9</v>
      </c>
      <c r="B61" s="16"/>
      <c r="C61" s="16"/>
      <c r="D61" s="11">
        <f>D9+D35</f>
        <v>61797895203</v>
      </c>
      <c r="E61" s="11">
        <f t="shared" ref="E61:I61" si="0">E9+E35</f>
        <v>9822045100.1599998</v>
      </c>
      <c r="F61" s="11">
        <f t="shared" si="0"/>
        <v>71619940303.160004</v>
      </c>
      <c r="G61" s="11">
        <f t="shared" si="0"/>
        <v>71829276720.800003</v>
      </c>
      <c r="H61" s="11">
        <f t="shared" si="0"/>
        <v>65303551605.490005</v>
      </c>
      <c r="I61" s="11">
        <f t="shared" si="0"/>
        <v>-209336417.63999784</v>
      </c>
    </row>
    <row r="62" spans="1:9" s="4" customFormat="1" x14ac:dyDescent="0.25">
      <c r="D62" s="5"/>
      <c r="E62" s="5"/>
      <c r="F62" s="5"/>
      <c r="G62" s="5"/>
      <c r="H62" s="5"/>
      <c r="I62" s="5"/>
    </row>
    <row r="63" spans="1:9" s="4" customFormat="1" x14ac:dyDescent="0.25">
      <c r="D63" s="5"/>
      <c r="E63" s="5"/>
      <c r="F63" s="5"/>
      <c r="G63" s="5"/>
      <c r="H63" s="5"/>
      <c r="I63" s="5"/>
    </row>
    <row r="64" spans="1:9" s="4" customFormat="1" x14ac:dyDescent="0.25">
      <c r="D64" s="5"/>
      <c r="E64" s="5"/>
      <c r="F64" s="5"/>
      <c r="G64" s="5"/>
      <c r="H64" s="5"/>
      <c r="I64" s="5"/>
    </row>
    <row r="65" spans="4:9" s="4" customFormat="1" x14ac:dyDescent="0.25">
      <c r="D65" s="5"/>
      <c r="E65" s="5"/>
      <c r="F65" s="5"/>
      <c r="G65" s="5"/>
      <c r="H65" s="5"/>
      <c r="I65" s="5"/>
    </row>
    <row r="66" spans="4:9" s="4" customFormat="1" x14ac:dyDescent="0.25">
      <c r="D66" s="5"/>
      <c r="E66" s="5"/>
      <c r="F66" s="5"/>
      <c r="G66" s="5"/>
      <c r="H66" s="5"/>
      <c r="I66" s="5"/>
    </row>
    <row r="67" spans="4:9" s="4" customFormat="1" x14ac:dyDescent="0.25">
      <c r="D67" s="5"/>
      <c r="E67" s="5"/>
      <c r="F67" s="5"/>
      <c r="G67" s="5"/>
      <c r="H67" s="5"/>
      <c r="I67" s="5"/>
    </row>
    <row r="68" spans="4:9" s="4" customFormat="1" x14ac:dyDescent="0.25">
      <c r="D68" s="5"/>
      <c r="E68" s="5"/>
      <c r="F68" s="5"/>
      <c r="G68" s="5"/>
      <c r="H68" s="5"/>
      <c r="I68" s="5"/>
    </row>
    <row r="69" spans="4:9" s="4" customFormat="1" x14ac:dyDescent="0.25">
      <c r="D69" s="5"/>
      <c r="E69" s="5"/>
      <c r="F69" s="5"/>
      <c r="G69" s="5"/>
      <c r="H69" s="5"/>
      <c r="I69" s="5"/>
    </row>
    <row r="70" spans="4:9" s="4" customFormat="1" x14ac:dyDescent="0.25">
      <c r="D70" s="5"/>
      <c r="E70" s="5"/>
      <c r="F70" s="5"/>
      <c r="G70" s="5"/>
      <c r="H70" s="5"/>
      <c r="I70" s="5"/>
    </row>
    <row r="71" spans="4:9" s="4" customFormat="1" x14ac:dyDescent="0.25">
      <c r="D71" s="5"/>
      <c r="E71" s="5"/>
      <c r="F71" s="5"/>
      <c r="G71" s="5"/>
      <c r="H71" s="5"/>
      <c r="I71" s="5"/>
    </row>
    <row r="72" spans="4:9" s="4" customFormat="1" x14ac:dyDescent="0.25">
      <c r="D72" s="5"/>
      <c r="E72" s="5"/>
      <c r="F72" s="5"/>
      <c r="G72" s="5"/>
      <c r="H72" s="5"/>
      <c r="I72" s="5"/>
    </row>
    <row r="73" spans="4:9" s="4" customFormat="1" x14ac:dyDescent="0.25">
      <c r="D73" s="5"/>
      <c r="E73" s="5"/>
      <c r="F73" s="5"/>
      <c r="G73" s="5"/>
      <c r="H73" s="5"/>
      <c r="I73" s="5"/>
    </row>
    <row r="74" spans="4:9" s="4" customFormat="1" x14ac:dyDescent="0.25">
      <c r="D74" s="5"/>
      <c r="E74" s="5"/>
      <c r="F74" s="5"/>
      <c r="G74" s="5"/>
      <c r="H74" s="5"/>
      <c r="I74" s="5"/>
    </row>
    <row r="75" spans="4:9" s="4" customFormat="1" x14ac:dyDescent="0.25">
      <c r="D75" s="5"/>
      <c r="E75" s="5"/>
      <c r="F75" s="5"/>
      <c r="G75" s="5"/>
      <c r="H75" s="5"/>
      <c r="I75" s="5"/>
    </row>
    <row r="76" spans="4:9" s="4" customFormat="1" x14ac:dyDescent="0.25">
      <c r="D76" s="5"/>
      <c r="E76" s="5"/>
      <c r="F76" s="5"/>
      <c r="G76" s="5"/>
      <c r="H76" s="5"/>
      <c r="I76" s="5"/>
    </row>
    <row r="77" spans="4:9" s="4" customFormat="1" x14ac:dyDescent="0.25">
      <c r="D77" s="5"/>
      <c r="E77" s="5"/>
      <c r="F77" s="5"/>
      <c r="G77" s="5"/>
      <c r="H77" s="5"/>
      <c r="I77" s="5"/>
    </row>
    <row r="78" spans="4:9" s="4" customFormat="1" x14ac:dyDescent="0.25">
      <c r="D78" s="5"/>
      <c r="E78" s="5"/>
      <c r="F78" s="5"/>
      <c r="G78" s="5"/>
      <c r="H78" s="5"/>
      <c r="I78" s="5"/>
    </row>
    <row r="79" spans="4:9" s="4" customFormat="1" x14ac:dyDescent="0.25">
      <c r="D79" s="5"/>
      <c r="E79" s="5"/>
      <c r="F79" s="5"/>
      <c r="G79" s="5"/>
      <c r="H79" s="5"/>
      <c r="I79" s="5"/>
    </row>
    <row r="80" spans="4:9" s="4" customFormat="1" x14ac:dyDescent="0.25">
      <c r="D80" s="5"/>
      <c r="E80" s="5"/>
      <c r="F80" s="5"/>
      <c r="G80" s="5"/>
      <c r="H80" s="5"/>
      <c r="I80" s="5"/>
    </row>
    <row r="81" spans="4:9" s="4" customFormat="1" x14ac:dyDescent="0.25">
      <c r="D81" s="5"/>
      <c r="E81" s="5"/>
      <c r="F81" s="5"/>
      <c r="G81" s="5"/>
      <c r="H81" s="5"/>
      <c r="I81" s="5"/>
    </row>
    <row r="82" spans="4:9" s="4" customFormat="1" x14ac:dyDescent="0.25">
      <c r="D82" s="5"/>
      <c r="E82" s="5"/>
      <c r="F82" s="5"/>
      <c r="G82" s="5"/>
      <c r="H82" s="5"/>
      <c r="I82" s="5"/>
    </row>
    <row r="83" spans="4:9" s="4" customFormat="1" x14ac:dyDescent="0.25">
      <c r="D83" s="5"/>
      <c r="E83" s="5"/>
      <c r="F83" s="5"/>
      <c r="G83" s="5"/>
      <c r="H83" s="5"/>
      <c r="I83" s="5"/>
    </row>
    <row r="84" spans="4:9" s="4" customFormat="1" x14ac:dyDescent="0.25">
      <c r="D84" s="5"/>
      <c r="E84" s="5"/>
      <c r="F84" s="5"/>
      <c r="G84" s="5"/>
      <c r="H84" s="5"/>
      <c r="I84" s="5"/>
    </row>
    <row r="85" spans="4:9" s="4" customFormat="1" x14ac:dyDescent="0.25">
      <c r="D85" s="5"/>
      <c r="E85" s="5"/>
      <c r="F85" s="5"/>
      <c r="G85" s="5"/>
      <c r="H85" s="5"/>
      <c r="I85" s="5"/>
    </row>
    <row r="86" spans="4:9" s="4" customFormat="1" x14ac:dyDescent="0.25">
      <c r="D86" s="5"/>
      <c r="E86" s="5"/>
      <c r="F86" s="5"/>
      <c r="G86" s="5"/>
      <c r="H86" s="5"/>
      <c r="I86" s="5"/>
    </row>
    <row r="87" spans="4:9" s="4" customFormat="1" x14ac:dyDescent="0.25">
      <c r="D87" s="5"/>
      <c r="E87" s="5"/>
      <c r="F87" s="5"/>
      <c r="G87" s="5"/>
      <c r="H87" s="5"/>
      <c r="I87" s="5"/>
    </row>
    <row r="88" spans="4:9" s="4" customFormat="1" x14ac:dyDescent="0.25">
      <c r="D88" s="5"/>
      <c r="E88" s="5"/>
      <c r="F88" s="5"/>
      <c r="G88" s="5"/>
      <c r="H88" s="5"/>
      <c r="I88" s="5"/>
    </row>
    <row r="89" spans="4:9" s="4" customFormat="1" x14ac:dyDescent="0.25">
      <c r="D89" s="5"/>
      <c r="E89" s="5"/>
      <c r="F89" s="5"/>
      <c r="G89" s="5"/>
      <c r="H89" s="5"/>
      <c r="I89" s="5"/>
    </row>
    <row r="90" spans="4:9" s="4" customFormat="1" x14ac:dyDescent="0.25">
      <c r="D90" s="5"/>
      <c r="E90" s="5"/>
      <c r="F90" s="5"/>
      <c r="G90" s="5"/>
      <c r="H90" s="5"/>
      <c r="I90" s="5"/>
    </row>
    <row r="91" spans="4:9" s="4" customFormat="1" x14ac:dyDescent="0.25">
      <c r="D91" s="5"/>
      <c r="E91" s="5"/>
      <c r="F91" s="5"/>
      <c r="G91" s="5"/>
      <c r="H91" s="5"/>
      <c r="I91" s="5"/>
    </row>
    <row r="92" spans="4:9" s="4" customFormat="1" x14ac:dyDescent="0.25">
      <c r="D92" s="5"/>
      <c r="E92" s="5"/>
      <c r="F92" s="5"/>
      <c r="G92" s="5"/>
      <c r="H92" s="5"/>
      <c r="I92" s="5"/>
    </row>
    <row r="93" spans="4:9" s="4" customFormat="1" x14ac:dyDescent="0.25">
      <c r="D93" s="5"/>
      <c r="E93" s="5"/>
      <c r="F93" s="5"/>
      <c r="G93" s="5"/>
      <c r="H93" s="5"/>
      <c r="I93" s="5"/>
    </row>
    <row r="94" spans="4:9" s="4" customFormat="1" x14ac:dyDescent="0.25">
      <c r="D94" s="5"/>
      <c r="E94" s="5"/>
      <c r="F94" s="5"/>
      <c r="G94" s="5"/>
      <c r="H94" s="5"/>
      <c r="I94" s="5"/>
    </row>
    <row r="95" spans="4:9" s="4" customFormat="1" x14ac:dyDescent="0.25">
      <c r="D95" s="5"/>
      <c r="E95" s="5"/>
      <c r="F95" s="5"/>
      <c r="G95" s="5"/>
      <c r="H95" s="5"/>
      <c r="I95" s="5"/>
    </row>
    <row r="96" spans="4:9" s="4" customFormat="1" x14ac:dyDescent="0.25">
      <c r="D96" s="5"/>
      <c r="E96" s="5"/>
      <c r="F96" s="5"/>
      <c r="G96" s="5"/>
      <c r="H96" s="5"/>
      <c r="I96" s="5"/>
    </row>
    <row r="97" spans="4:9" s="4" customFormat="1" x14ac:dyDescent="0.25">
      <c r="D97" s="5"/>
      <c r="E97" s="5"/>
      <c r="F97" s="5"/>
      <c r="G97" s="5"/>
      <c r="H97" s="5"/>
      <c r="I97" s="5"/>
    </row>
    <row r="98" spans="4:9" s="4" customFormat="1" x14ac:dyDescent="0.25">
      <c r="D98" s="5"/>
      <c r="E98" s="5"/>
      <c r="F98" s="5"/>
      <c r="G98" s="5"/>
      <c r="H98" s="5"/>
      <c r="I98" s="5"/>
    </row>
    <row r="99" spans="4:9" s="4" customFormat="1" x14ac:dyDescent="0.25">
      <c r="D99" s="5"/>
      <c r="E99" s="5"/>
      <c r="F99" s="5"/>
      <c r="G99" s="5"/>
      <c r="H99" s="5"/>
      <c r="I99" s="5"/>
    </row>
    <row r="100" spans="4:9" s="4" customFormat="1" x14ac:dyDescent="0.25">
      <c r="D100" s="5"/>
      <c r="E100" s="5"/>
      <c r="F100" s="5"/>
      <c r="G100" s="5"/>
      <c r="H100" s="5"/>
      <c r="I100" s="5"/>
    </row>
    <row r="101" spans="4:9" s="4" customFormat="1" x14ac:dyDescent="0.25">
      <c r="D101" s="5"/>
      <c r="E101" s="5"/>
      <c r="F101" s="5"/>
      <c r="G101" s="5"/>
      <c r="H101" s="5"/>
      <c r="I101" s="5"/>
    </row>
    <row r="102" spans="4:9" s="4" customFormat="1" x14ac:dyDescent="0.25">
      <c r="D102" s="5"/>
      <c r="E102" s="5"/>
      <c r="F102" s="5"/>
      <c r="G102" s="5"/>
      <c r="H102" s="5"/>
      <c r="I102" s="5"/>
    </row>
    <row r="103" spans="4:9" s="4" customFormat="1" x14ac:dyDescent="0.25">
      <c r="D103" s="5"/>
      <c r="E103" s="5"/>
      <c r="F103" s="5"/>
      <c r="G103" s="5"/>
      <c r="H103" s="5"/>
      <c r="I103" s="5"/>
    </row>
    <row r="104" spans="4:9" s="4" customFormat="1" x14ac:dyDescent="0.25">
      <c r="D104" s="5"/>
      <c r="E104" s="5"/>
      <c r="F104" s="5"/>
      <c r="G104" s="5"/>
      <c r="H104" s="5"/>
      <c r="I104" s="5"/>
    </row>
    <row r="105" spans="4:9" s="4" customFormat="1" x14ac:dyDescent="0.25">
      <c r="D105" s="5"/>
      <c r="E105" s="5"/>
      <c r="F105" s="5"/>
      <c r="G105" s="5"/>
      <c r="H105" s="5"/>
      <c r="I105" s="5"/>
    </row>
    <row r="106" spans="4:9" s="4" customFormat="1" x14ac:dyDescent="0.25">
      <c r="D106" s="5"/>
      <c r="E106" s="5"/>
      <c r="F106" s="5"/>
      <c r="G106" s="5"/>
      <c r="H106" s="5"/>
      <c r="I106" s="5"/>
    </row>
    <row r="107" spans="4:9" s="4" customFormat="1" x14ac:dyDescent="0.25">
      <c r="D107" s="5"/>
      <c r="E107" s="5"/>
      <c r="F107" s="5"/>
      <c r="G107" s="5"/>
      <c r="H107" s="5"/>
      <c r="I107" s="5"/>
    </row>
    <row r="108" spans="4:9" s="4" customFormat="1" x14ac:dyDescent="0.25">
      <c r="D108" s="5"/>
      <c r="E108" s="5"/>
      <c r="F108" s="5"/>
      <c r="G108" s="5"/>
      <c r="H108" s="5"/>
      <c r="I108" s="5"/>
    </row>
    <row r="109" spans="4:9" s="4" customFormat="1" x14ac:dyDescent="0.25">
      <c r="D109" s="5"/>
      <c r="E109" s="5"/>
      <c r="F109" s="5"/>
      <c r="G109" s="5"/>
      <c r="H109" s="5"/>
      <c r="I109" s="5"/>
    </row>
    <row r="110" spans="4:9" s="4" customFormat="1" x14ac:dyDescent="0.25">
      <c r="D110" s="5"/>
      <c r="E110" s="5"/>
      <c r="F110" s="5"/>
      <c r="G110" s="5"/>
      <c r="H110" s="5"/>
      <c r="I110" s="5"/>
    </row>
    <row r="111" spans="4:9" s="4" customFormat="1" x14ac:dyDescent="0.25">
      <c r="D111" s="5"/>
      <c r="E111" s="5"/>
      <c r="F111" s="5"/>
      <c r="G111" s="5"/>
      <c r="H111" s="5"/>
      <c r="I111" s="5"/>
    </row>
    <row r="112" spans="4:9" s="4" customFormat="1" x14ac:dyDescent="0.25">
      <c r="D112" s="5"/>
      <c r="E112" s="5"/>
      <c r="F112" s="5"/>
      <c r="G112" s="5"/>
      <c r="H112" s="5"/>
      <c r="I112" s="5"/>
    </row>
    <row r="113" spans="4:9" s="4" customFormat="1" x14ac:dyDescent="0.25">
      <c r="D113" s="5"/>
      <c r="E113" s="5"/>
      <c r="F113" s="5"/>
      <c r="G113" s="5"/>
      <c r="H113" s="5"/>
      <c r="I113" s="5"/>
    </row>
    <row r="114" spans="4:9" s="4" customFormat="1" x14ac:dyDescent="0.25">
      <c r="D114" s="5"/>
      <c r="E114" s="5"/>
      <c r="F114" s="5"/>
      <c r="G114" s="5"/>
      <c r="H114" s="5"/>
      <c r="I114" s="5"/>
    </row>
    <row r="115" spans="4:9" s="4" customFormat="1" x14ac:dyDescent="0.25">
      <c r="D115" s="5"/>
      <c r="E115" s="5"/>
      <c r="F115" s="5"/>
      <c r="G115" s="5"/>
      <c r="H115" s="5"/>
      <c r="I115" s="5"/>
    </row>
    <row r="116" spans="4:9" s="4" customFormat="1" x14ac:dyDescent="0.25">
      <c r="D116" s="5"/>
      <c r="E116" s="5"/>
      <c r="F116" s="5"/>
      <c r="G116" s="5"/>
      <c r="H116" s="5"/>
      <c r="I116" s="5"/>
    </row>
    <row r="117" spans="4:9" s="4" customFormat="1" x14ac:dyDescent="0.25">
      <c r="D117" s="5"/>
      <c r="E117" s="5"/>
      <c r="F117" s="5"/>
      <c r="G117" s="5"/>
      <c r="H117" s="5"/>
      <c r="I117" s="5"/>
    </row>
    <row r="118" spans="4:9" s="4" customFormat="1" x14ac:dyDescent="0.25">
      <c r="D118" s="5"/>
      <c r="E118" s="5"/>
      <c r="F118" s="5"/>
      <c r="G118" s="5"/>
      <c r="H118" s="5"/>
      <c r="I118" s="5"/>
    </row>
    <row r="119" spans="4:9" s="4" customFormat="1" x14ac:dyDescent="0.25">
      <c r="D119" s="5"/>
      <c r="E119" s="5"/>
      <c r="F119" s="5"/>
      <c r="G119" s="5"/>
      <c r="H119" s="5"/>
      <c r="I119" s="5"/>
    </row>
    <row r="120" spans="4:9" s="4" customFormat="1" x14ac:dyDescent="0.25">
      <c r="D120" s="5"/>
      <c r="E120" s="5"/>
      <c r="F120" s="5"/>
      <c r="G120" s="5"/>
      <c r="H120" s="5"/>
      <c r="I120" s="5"/>
    </row>
    <row r="121" spans="4:9" s="4" customFormat="1" x14ac:dyDescent="0.25">
      <c r="D121" s="5"/>
      <c r="E121" s="5"/>
      <c r="F121" s="5"/>
      <c r="G121" s="5"/>
      <c r="H121" s="5"/>
      <c r="I121" s="5"/>
    </row>
    <row r="122" spans="4:9" s="4" customFormat="1" x14ac:dyDescent="0.25">
      <c r="D122" s="5"/>
      <c r="E122" s="5"/>
      <c r="F122" s="5"/>
      <c r="G122" s="5"/>
      <c r="H122" s="5"/>
      <c r="I122" s="5"/>
    </row>
    <row r="123" spans="4:9" s="4" customFormat="1" x14ac:dyDescent="0.25">
      <c r="D123" s="5"/>
      <c r="E123" s="5"/>
      <c r="F123" s="5"/>
      <c r="G123" s="5"/>
      <c r="H123" s="5"/>
      <c r="I123" s="5"/>
    </row>
    <row r="124" spans="4:9" s="4" customFormat="1" x14ac:dyDescent="0.25">
      <c r="D124" s="5"/>
      <c r="E124" s="5"/>
      <c r="F124" s="5"/>
      <c r="G124" s="5"/>
      <c r="H124" s="5"/>
      <c r="I124" s="5"/>
    </row>
    <row r="125" spans="4:9" s="4" customFormat="1" x14ac:dyDescent="0.25">
      <c r="D125" s="5"/>
      <c r="E125" s="5"/>
      <c r="F125" s="5"/>
      <c r="G125" s="5"/>
      <c r="H125" s="5"/>
      <c r="I125" s="5"/>
    </row>
    <row r="126" spans="4:9" s="4" customFormat="1" x14ac:dyDescent="0.25">
      <c r="D126" s="5"/>
      <c r="E126" s="5"/>
      <c r="F126" s="5"/>
      <c r="G126" s="5"/>
      <c r="H126" s="5"/>
      <c r="I126" s="5"/>
    </row>
    <row r="127" spans="4:9" s="4" customFormat="1" x14ac:dyDescent="0.25">
      <c r="D127" s="5"/>
      <c r="E127" s="5"/>
      <c r="F127" s="5"/>
      <c r="G127" s="5"/>
      <c r="H127" s="5"/>
      <c r="I127" s="5"/>
    </row>
    <row r="128" spans="4:9" s="4" customFormat="1" x14ac:dyDescent="0.25">
      <c r="D128" s="5"/>
      <c r="E128" s="5"/>
      <c r="F128" s="5"/>
      <c r="G128" s="5"/>
      <c r="H128" s="5"/>
      <c r="I128" s="5"/>
    </row>
    <row r="129" spans="4:9" s="4" customFormat="1" x14ac:dyDescent="0.25">
      <c r="D129" s="5"/>
      <c r="E129" s="5"/>
      <c r="F129" s="5"/>
      <c r="G129" s="5"/>
      <c r="H129" s="5"/>
      <c r="I129" s="5"/>
    </row>
    <row r="130" spans="4:9" s="4" customFormat="1" x14ac:dyDescent="0.25">
      <c r="D130" s="5"/>
      <c r="E130" s="5"/>
      <c r="F130" s="5"/>
      <c r="G130" s="5"/>
      <c r="H130" s="5"/>
      <c r="I130" s="5"/>
    </row>
    <row r="131" spans="4:9" s="4" customFormat="1" x14ac:dyDescent="0.25">
      <c r="D131" s="5"/>
      <c r="E131" s="5"/>
      <c r="F131" s="5"/>
      <c r="G131" s="5"/>
      <c r="H131" s="5"/>
      <c r="I131" s="5"/>
    </row>
    <row r="132" spans="4:9" s="4" customFormat="1" x14ac:dyDescent="0.25">
      <c r="D132" s="5"/>
      <c r="E132" s="5"/>
      <c r="F132" s="5"/>
      <c r="G132" s="5"/>
      <c r="H132" s="5"/>
      <c r="I132" s="5"/>
    </row>
    <row r="133" spans="4:9" s="4" customFormat="1" x14ac:dyDescent="0.25">
      <c r="D133" s="5"/>
      <c r="E133" s="5"/>
      <c r="F133" s="5"/>
      <c r="G133" s="5"/>
      <c r="H133" s="5"/>
      <c r="I133" s="5"/>
    </row>
    <row r="134" spans="4:9" s="4" customFormat="1" x14ac:dyDescent="0.25">
      <c r="D134" s="5"/>
      <c r="E134" s="5"/>
      <c r="F134" s="5"/>
      <c r="G134" s="5"/>
      <c r="H134" s="5"/>
      <c r="I134" s="5"/>
    </row>
    <row r="135" spans="4:9" s="4" customFormat="1" x14ac:dyDescent="0.25">
      <c r="D135" s="5"/>
      <c r="E135" s="5"/>
      <c r="F135" s="5"/>
      <c r="G135" s="5"/>
      <c r="H135" s="5"/>
      <c r="I135" s="5"/>
    </row>
    <row r="136" spans="4:9" s="4" customFormat="1" x14ac:dyDescent="0.25">
      <c r="D136" s="5"/>
      <c r="E136" s="5"/>
      <c r="F136" s="5"/>
      <c r="G136" s="5"/>
      <c r="H136" s="5"/>
      <c r="I136" s="5"/>
    </row>
    <row r="137" spans="4:9" s="4" customFormat="1" x14ac:dyDescent="0.25">
      <c r="D137" s="5"/>
      <c r="E137" s="5"/>
      <c r="F137" s="5"/>
      <c r="G137" s="5"/>
      <c r="H137" s="5"/>
      <c r="I137" s="5"/>
    </row>
    <row r="138" spans="4:9" s="4" customFormat="1" x14ac:dyDescent="0.25">
      <c r="D138" s="5"/>
      <c r="E138" s="5"/>
      <c r="F138" s="5"/>
      <c r="G138" s="5"/>
      <c r="H138" s="5"/>
      <c r="I138" s="5"/>
    </row>
    <row r="139" spans="4:9" s="4" customFormat="1" x14ac:dyDescent="0.25">
      <c r="D139" s="5"/>
      <c r="E139" s="5"/>
      <c r="F139" s="5"/>
      <c r="G139" s="5"/>
      <c r="H139" s="5"/>
      <c r="I139" s="5"/>
    </row>
    <row r="140" spans="4:9" s="4" customFormat="1" x14ac:dyDescent="0.25">
      <c r="D140" s="5"/>
      <c r="E140" s="5"/>
      <c r="F140" s="5"/>
      <c r="G140" s="5"/>
      <c r="H140" s="5"/>
      <c r="I140" s="5"/>
    </row>
    <row r="141" spans="4:9" s="4" customFormat="1" x14ac:dyDescent="0.25">
      <c r="D141" s="5"/>
      <c r="E141" s="5"/>
      <c r="F141" s="5"/>
      <c r="G141" s="5"/>
      <c r="H141" s="5"/>
      <c r="I141" s="5"/>
    </row>
    <row r="142" spans="4:9" s="4" customFormat="1" x14ac:dyDescent="0.25">
      <c r="D142" s="5"/>
      <c r="E142" s="5"/>
      <c r="F142" s="5"/>
      <c r="G142" s="5"/>
      <c r="H142" s="5"/>
      <c r="I142" s="5"/>
    </row>
    <row r="143" spans="4:9" s="4" customFormat="1" x14ac:dyDescent="0.25">
      <c r="D143" s="5"/>
      <c r="E143" s="5"/>
      <c r="F143" s="5"/>
      <c r="G143" s="5"/>
      <c r="H143" s="5"/>
      <c r="I143" s="5"/>
    </row>
    <row r="144" spans="4:9" s="4" customFormat="1" x14ac:dyDescent="0.25">
      <c r="D144" s="5"/>
      <c r="E144" s="5"/>
      <c r="F144" s="5"/>
      <c r="G144" s="5"/>
      <c r="H144" s="5"/>
      <c r="I144" s="5"/>
    </row>
    <row r="145" spans="4:9" s="4" customFormat="1" x14ac:dyDescent="0.25">
      <c r="D145" s="5"/>
      <c r="E145" s="5"/>
      <c r="F145" s="5"/>
      <c r="G145" s="5"/>
      <c r="H145" s="5"/>
      <c r="I145" s="5"/>
    </row>
    <row r="146" spans="4:9" s="4" customFormat="1" x14ac:dyDescent="0.25">
      <c r="D146" s="5"/>
      <c r="E146" s="5"/>
      <c r="F146" s="5"/>
      <c r="G146" s="5"/>
      <c r="H146" s="5"/>
      <c r="I146" s="5"/>
    </row>
    <row r="147" spans="4:9" s="4" customFormat="1" x14ac:dyDescent="0.25">
      <c r="D147" s="5"/>
      <c r="E147" s="5"/>
      <c r="F147" s="5"/>
      <c r="G147" s="5"/>
      <c r="H147" s="5"/>
      <c r="I147" s="5"/>
    </row>
    <row r="148" spans="4:9" s="4" customFormat="1" x14ac:dyDescent="0.25">
      <c r="D148" s="5"/>
      <c r="E148" s="5"/>
      <c r="F148" s="5"/>
      <c r="G148" s="5"/>
      <c r="H148" s="5"/>
      <c r="I148" s="5"/>
    </row>
    <row r="149" spans="4:9" s="4" customFormat="1" x14ac:dyDescent="0.25">
      <c r="D149" s="5"/>
      <c r="E149" s="5"/>
      <c r="F149" s="5"/>
      <c r="G149" s="5"/>
      <c r="H149" s="5"/>
      <c r="I149" s="5"/>
    </row>
    <row r="150" spans="4:9" s="4" customFormat="1" x14ac:dyDescent="0.25">
      <c r="D150" s="5"/>
      <c r="E150" s="5"/>
      <c r="F150" s="5"/>
      <c r="G150" s="5"/>
      <c r="H150" s="5"/>
      <c r="I150" s="5"/>
    </row>
    <row r="151" spans="4:9" s="4" customFormat="1" x14ac:dyDescent="0.25">
      <c r="D151" s="5"/>
      <c r="E151" s="5"/>
      <c r="F151" s="5"/>
      <c r="G151" s="5"/>
      <c r="H151" s="5"/>
      <c r="I151" s="5"/>
    </row>
    <row r="152" spans="4:9" s="4" customFormat="1" x14ac:dyDescent="0.25">
      <c r="D152" s="5"/>
      <c r="E152" s="5"/>
      <c r="F152" s="5"/>
      <c r="G152" s="5"/>
      <c r="H152" s="5"/>
      <c r="I152" s="5"/>
    </row>
    <row r="153" spans="4:9" s="4" customFormat="1" x14ac:dyDescent="0.25">
      <c r="D153" s="5"/>
      <c r="E153" s="5"/>
      <c r="F153" s="5"/>
      <c r="G153" s="5"/>
      <c r="H153" s="5"/>
      <c r="I153" s="5"/>
    </row>
    <row r="154" spans="4:9" s="4" customFormat="1" x14ac:dyDescent="0.25">
      <c r="D154" s="5"/>
      <c r="E154" s="5"/>
      <c r="F154" s="5"/>
      <c r="G154" s="5"/>
      <c r="H154" s="5"/>
      <c r="I154" s="5"/>
    </row>
    <row r="155" spans="4:9" s="4" customFormat="1" x14ac:dyDescent="0.25">
      <c r="D155" s="5"/>
      <c r="E155" s="5"/>
      <c r="F155" s="5"/>
      <c r="G155" s="5"/>
      <c r="H155" s="5"/>
      <c r="I155" s="5"/>
    </row>
    <row r="156" spans="4:9" s="4" customFormat="1" x14ac:dyDescent="0.25">
      <c r="D156" s="5"/>
      <c r="E156" s="5"/>
      <c r="F156" s="5"/>
      <c r="G156" s="5"/>
      <c r="H156" s="5"/>
      <c r="I156" s="5"/>
    </row>
    <row r="157" spans="4:9" s="4" customFormat="1" x14ac:dyDescent="0.25">
      <c r="D157" s="5"/>
      <c r="E157" s="5"/>
      <c r="F157" s="5"/>
      <c r="G157" s="5"/>
      <c r="H157" s="5"/>
      <c r="I157" s="5"/>
    </row>
    <row r="158" spans="4:9" s="4" customFormat="1" x14ac:dyDescent="0.25">
      <c r="D158" s="5"/>
      <c r="E158" s="5"/>
      <c r="F158" s="5"/>
      <c r="G158" s="5"/>
      <c r="H158" s="5"/>
      <c r="I158" s="5"/>
    </row>
    <row r="159" spans="4:9" s="4" customFormat="1" x14ac:dyDescent="0.25">
      <c r="D159" s="5"/>
      <c r="E159" s="5"/>
      <c r="F159" s="5"/>
      <c r="G159" s="5"/>
      <c r="H159" s="5"/>
      <c r="I159" s="5"/>
    </row>
    <row r="160" spans="4:9" s="4" customFormat="1" x14ac:dyDescent="0.25">
      <c r="D160" s="5"/>
      <c r="E160" s="5"/>
      <c r="F160" s="5"/>
      <c r="G160" s="5"/>
      <c r="H160" s="5"/>
      <c r="I160" s="5"/>
    </row>
    <row r="161" spans="1:9" s="4" customFormat="1" x14ac:dyDescent="0.25">
      <c r="D161" s="5"/>
      <c r="E161" s="5"/>
      <c r="F161" s="5"/>
      <c r="G161" s="5"/>
      <c r="H161" s="5"/>
      <c r="I161" s="5"/>
    </row>
    <row r="162" spans="1:9" s="4" customFormat="1" x14ac:dyDescent="0.25">
      <c r="D162" s="5"/>
      <c r="E162" s="5"/>
      <c r="F162" s="5"/>
      <c r="G162" s="5"/>
      <c r="H162" s="5"/>
      <c r="I162" s="5"/>
    </row>
    <row r="163" spans="1:9" s="4" customFormat="1" x14ac:dyDescent="0.25">
      <c r="D163" s="5"/>
      <c r="E163" s="5"/>
      <c r="F163" s="5"/>
      <c r="G163" s="5"/>
      <c r="H163" s="5"/>
      <c r="I163" s="5"/>
    </row>
    <row r="164" spans="1:9" s="4" customFormat="1" x14ac:dyDescent="0.25">
      <c r="D164" s="5"/>
      <c r="E164" s="5"/>
      <c r="F164" s="5"/>
      <c r="G164" s="5"/>
      <c r="H164" s="5"/>
      <c r="I164" s="5"/>
    </row>
    <row r="165" spans="1:9" s="4" customFormat="1" x14ac:dyDescent="0.25">
      <c r="D165" s="5"/>
      <c r="E165" s="5"/>
      <c r="F165" s="5"/>
      <c r="G165" s="5"/>
      <c r="H165" s="5"/>
      <c r="I165" s="5"/>
    </row>
    <row r="166" spans="1:9" s="4" customFormat="1" x14ac:dyDescent="0.25">
      <c r="D166" s="5"/>
      <c r="E166" s="5"/>
      <c r="F166" s="5"/>
      <c r="G166" s="5"/>
      <c r="H166" s="5"/>
      <c r="I166" s="5"/>
    </row>
    <row r="167" spans="1:9" s="4" customFormat="1" x14ac:dyDescent="0.25">
      <c r="D167" s="5"/>
      <c r="E167" s="5"/>
      <c r="F167" s="5"/>
      <c r="G167" s="5"/>
      <c r="H167" s="5"/>
      <c r="I167" s="5"/>
    </row>
    <row r="168" spans="1:9" s="4" customFormat="1" x14ac:dyDescent="0.25">
      <c r="D168" s="5"/>
      <c r="E168" s="5"/>
      <c r="F168" s="5"/>
      <c r="G168" s="5"/>
      <c r="H168" s="5"/>
      <c r="I168" s="5"/>
    </row>
    <row r="169" spans="1:9" s="4" customFormat="1" x14ac:dyDescent="0.25">
      <c r="D169" s="5"/>
      <c r="E169" s="5"/>
      <c r="F169" s="5"/>
      <c r="G169" s="5"/>
      <c r="H169" s="5"/>
      <c r="I169" s="5"/>
    </row>
    <row r="170" spans="1:9" s="4" customFormat="1" x14ac:dyDescent="0.25">
      <c r="D170" s="5"/>
      <c r="E170" s="5"/>
      <c r="F170" s="5"/>
      <c r="G170" s="5"/>
      <c r="H170" s="5"/>
      <c r="I170" s="5"/>
    </row>
    <row r="171" spans="1:9" x14ac:dyDescent="0.25">
      <c r="A171"/>
      <c r="B171"/>
      <c r="C171"/>
    </row>
    <row r="172" spans="1:9" x14ac:dyDescent="0.25">
      <c r="A172"/>
      <c r="B172"/>
      <c r="C172"/>
    </row>
    <row r="173" spans="1:9" x14ac:dyDescent="0.25">
      <c r="A173"/>
      <c r="B173"/>
      <c r="C173"/>
    </row>
    <row r="174" spans="1:9" x14ac:dyDescent="0.25">
      <c r="A174"/>
      <c r="B174"/>
      <c r="C174"/>
    </row>
    <row r="175" spans="1:9" x14ac:dyDescent="0.25">
      <c r="A175"/>
      <c r="B175"/>
      <c r="C175"/>
    </row>
    <row r="176" spans="1:9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</sheetData>
  <mergeCells count="24">
    <mergeCell ref="A61:C61"/>
    <mergeCell ref="A35:C35"/>
    <mergeCell ref="I7:I8"/>
    <mergeCell ref="A1:I1"/>
    <mergeCell ref="A2:I2"/>
    <mergeCell ref="A3:I3"/>
    <mergeCell ref="A6:C8"/>
    <mergeCell ref="D6:D8"/>
    <mergeCell ref="E6:I6"/>
    <mergeCell ref="E7:E8"/>
    <mergeCell ref="F7:F8"/>
    <mergeCell ref="G7:G8"/>
    <mergeCell ref="H7:H8"/>
    <mergeCell ref="A4:I4"/>
    <mergeCell ref="A5:I5"/>
    <mergeCell ref="B36:C36"/>
    <mergeCell ref="B43:C43"/>
    <mergeCell ref="B51:C51"/>
    <mergeCell ref="B58:C58"/>
    <mergeCell ref="A9:C9"/>
    <mergeCell ref="B10:C10"/>
    <mergeCell ref="B17:C17"/>
    <mergeCell ref="B25:C25"/>
    <mergeCell ref="B32:C32"/>
  </mergeCells>
  <printOptions horizontalCentered="1"/>
  <pageMargins left="0" right="0" top="0.19685039370078741" bottom="0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</vt:lpstr>
      <vt:lpstr>'Formato 6C'!Títulos_a_imprimir</vt:lpstr>
    </vt:vector>
  </TitlesOfParts>
  <Company>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Aaguirre</cp:lastModifiedBy>
  <cp:lastPrinted>2018-04-26T16:12:51Z</cp:lastPrinted>
  <dcterms:created xsi:type="dcterms:W3CDTF">2017-11-14T22:27:38Z</dcterms:created>
  <dcterms:modified xsi:type="dcterms:W3CDTF">2018-04-26T16:14:41Z</dcterms:modified>
</cp:coreProperties>
</file>