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FA 2016\ESTADOS FINANCIEROS 2017\CUENTA PUBLICA 2017\Tomo II - Poder Ejecutivo\Formatos de la Ley de Disciplina Financiera\"/>
    </mc:Choice>
  </mc:AlternateContent>
  <bookViews>
    <workbookView xWindow="0" yWindow="0" windowWidth="20490" windowHeight="6855"/>
  </bookViews>
  <sheets>
    <sheet name="Formato 7c " sheetId="1" r:id="rId1"/>
  </sheets>
  <definedNames>
    <definedName name="_xlnm.Print_Area" localSheetId="0">'Formato 7c '!$B$3:$H$37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H28" i="1"/>
  <c r="F28" i="1"/>
  <c r="E28" i="1"/>
  <c r="D28" i="1"/>
  <c r="C28" i="1"/>
  <c r="H21" i="1"/>
  <c r="G21" i="1"/>
  <c r="F21" i="1"/>
  <c r="E21" i="1"/>
  <c r="D21" i="1"/>
  <c r="C21" i="1"/>
  <c r="H14" i="1"/>
  <c r="H12" i="1"/>
  <c r="H8" i="1"/>
  <c r="G7" i="1"/>
  <c r="G31" i="1" s="1"/>
  <c r="F7" i="1"/>
  <c r="E7" i="1"/>
  <c r="E31" i="1" s="1"/>
  <c r="D7" i="1"/>
  <c r="C7" i="1"/>
  <c r="C31" i="1" l="1"/>
  <c r="H7" i="1"/>
  <c r="H31" i="1" s="1"/>
  <c r="D31" i="1"/>
  <c r="F31" i="1"/>
</calcChain>
</file>

<file path=xl/sharedStrings.xml><?xml version="1.0" encoding="utf-8"?>
<sst xmlns="http://schemas.openxmlformats.org/spreadsheetml/2006/main" count="31" uniqueCount="31">
  <si>
    <t>GOBIERNO DEL ESTADO DE MICHOACÁN DE OCAMPO</t>
  </si>
  <si>
    <t>Resultados de Ingresos - LDF</t>
  </si>
  <si>
    <t>(PESOS)</t>
  </si>
  <si>
    <t xml:space="preserve">Concepto </t>
  </si>
  <si>
    <t>Año que se informa 2017</t>
  </si>
  <si>
    <r>
      <t>1.</t>
    </r>
    <r>
      <rPr>
        <b/>
        <sz val="9"/>
        <color theme="1"/>
        <rFont val="Times New Roman"/>
        <family val="1"/>
      </rPr>
      <t xml:space="preserve">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</si>
  <si>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</t>
    </r>
    <r>
      <rPr>
        <sz val="9"/>
        <color theme="1"/>
        <rFont val="Times New Roman"/>
        <family val="1"/>
      </rPr>
      <t xml:space="preserve">. 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</si>
  <si>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</si>
  <si>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</si>
  <si>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</si>
  <si>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</si>
  <si>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</si>
  <si>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</si>
  <si>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</si>
  <si>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</si>
  <si>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 xml:space="preserve">Transferencias 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</si>
  <si>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</si>
  <si>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</si>
  <si>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 </t>
    </r>
    <r>
      <rPr>
        <b/>
        <sz val="9"/>
        <color theme="1"/>
        <rFont val="Arial"/>
        <family val="2"/>
      </rPr>
      <t>Transferencias Federales Etiquetadas</t>
    </r>
    <r>
      <rPr>
        <b/>
        <vertAlign val="superscript"/>
        <sz val="9"/>
        <color theme="1"/>
        <rFont val="Arial"/>
        <family val="2"/>
      </rPr>
      <t xml:space="preserve">   </t>
    </r>
    <r>
      <rPr>
        <b/>
        <sz val="9"/>
        <color theme="1"/>
        <rFont val="Arial"/>
        <family val="2"/>
      </rPr>
      <t>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</si>
  <si>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</si>
  <si>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</si>
  <si>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</si>
  <si>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</si>
  <si>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</si>
  <si>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 </t>
    </r>
    <r>
      <rPr>
        <b/>
        <sz val="9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</si>
  <si>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</si>
  <si>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9"/>
        <color theme="1"/>
        <rFont val="Times New Roman"/>
        <family val="1"/>
      </rPr>
      <t xml:space="preserve">  </t>
    </r>
    <r>
      <rPr>
        <b/>
        <sz val="9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</si>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</sst>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1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horizontal="justify" vertical="top" wrapText="1"/>
    </xf>
    <xf numFmtId="0" fontId="0" fillId="0" borderId="12" xfId="0" applyFill="1" applyBorder="1"/>
    <xf numFmtId="0" fontId="3" fillId="3" borderId="4" xfId="0" applyFont="1" applyFill="1" applyBorder="1" applyAlignment="1">
      <alignment horizontal="left" vertical="top" wrapText="1" indent="1"/>
    </xf>
    <xf numFmtId="43" fontId="3" fillId="3" borderId="11" xfId="1" applyFont="1" applyFill="1" applyBorder="1" applyAlignment="1">
      <alignment horizontal="right" vertical="top" wrapText="1"/>
    </xf>
    <xf numFmtId="43" fontId="3" fillId="3" borderId="4" xfId="1" applyFont="1" applyFill="1" applyBorder="1" applyAlignment="1">
      <alignment horizontal="right" vertical="top" wrapText="1"/>
    </xf>
    <xf numFmtId="0" fontId="0" fillId="0" borderId="0" xfId="0" applyBorder="1"/>
    <xf numFmtId="0" fontId="4" fillId="3" borderId="4" xfId="0" applyFont="1" applyFill="1" applyBorder="1" applyAlignment="1">
      <alignment horizontal="left" vertical="top" wrapText="1" indent="4"/>
    </xf>
    <xf numFmtId="43" fontId="4" fillId="3" borderId="11" xfId="1" applyFont="1" applyFill="1" applyBorder="1" applyAlignment="1">
      <alignment horizontal="right" vertical="top" wrapText="1"/>
    </xf>
    <xf numFmtId="43" fontId="4" fillId="3" borderId="4" xfId="1" applyFont="1" applyFill="1" applyBorder="1" applyAlignment="1">
      <alignment horizontal="right" vertical="top" wrapText="1"/>
    </xf>
    <xf numFmtId="164" fontId="7" fillId="0" borderId="0" xfId="1" applyNumberFormat="1" applyFont="1" applyBorder="1" applyAlignment="1">
      <alignment horizontal="center" vertical="center"/>
    </xf>
    <xf numFmtId="43" fontId="4" fillId="3" borderId="0" xfId="1" applyFont="1" applyFill="1" applyBorder="1" applyAlignment="1">
      <alignment horizontal="right" vertical="top" wrapText="1"/>
    </xf>
    <xf numFmtId="43" fontId="0" fillId="0" borderId="0" xfId="0" applyNumberFormat="1" applyBorder="1"/>
    <xf numFmtId="43" fontId="0" fillId="0" borderId="0" xfId="1" applyFont="1"/>
    <xf numFmtId="164" fontId="7" fillId="0" borderId="0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top" wrapText="1"/>
    </xf>
    <xf numFmtId="0" fontId="0" fillId="0" borderId="11" xfId="0" applyBorder="1"/>
    <xf numFmtId="0" fontId="3" fillId="3" borderId="4" xfId="0" applyFont="1" applyFill="1" applyBorder="1" applyAlignment="1">
      <alignment horizontal="left" vertical="top" wrapText="1"/>
    </xf>
    <xf numFmtId="43" fontId="3" fillId="3" borderId="0" xfId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left" vertical="top" wrapText="1" indent="5"/>
    </xf>
    <xf numFmtId="43" fontId="3" fillId="0" borderId="11" xfId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justify" vertical="top" wrapText="1"/>
    </xf>
    <xf numFmtId="0" fontId="4" fillId="3" borderId="13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0" fontId="0" fillId="0" borderId="13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showGridLines="0" tabSelected="1" workbookViewId="0">
      <selection sqref="A1:I38"/>
    </sheetView>
  </sheetViews>
  <sheetFormatPr baseColWidth="10" defaultRowHeight="15" x14ac:dyDescent="0.25"/>
  <cols>
    <col min="1" max="1" width="2.140625" customWidth="1"/>
    <col min="2" max="2" width="48.7109375" customWidth="1"/>
    <col min="3" max="3" width="17.5703125" bestFit="1" customWidth="1"/>
    <col min="4" max="4" width="18.28515625" customWidth="1"/>
    <col min="5" max="5" width="17.28515625" customWidth="1"/>
    <col min="6" max="6" width="18.140625" customWidth="1"/>
    <col min="7" max="7" width="18" customWidth="1"/>
    <col min="8" max="8" width="17.28515625" customWidth="1"/>
    <col min="9" max="9" width="2.140625" customWidth="1"/>
    <col min="10" max="10" width="15.140625" bestFit="1" customWidth="1"/>
  </cols>
  <sheetData>
    <row r="2" spans="2:10" x14ac:dyDescent="0.25">
      <c r="B2" s="1" t="s">
        <v>0</v>
      </c>
      <c r="C2" s="2"/>
      <c r="D2" s="2"/>
      <c r="E2" s="2"/>
      <c r="F2" s="2"/>
      <c r="G2" s="2"/>
      <c r="H2" s="3"/>
    </row>
    <row r="3" spans="2:10" x14ac:dyDescent="0.25">
      <c r="B3" s="4" t="s">
        <v>1</v>
      </c>
      <c r="C3" s="5"/>
      <c r="D3" s="5"/>
      <c r="E3" s="5"/>
      <c r="F3" s="5"/>
      <c r="G3" s="5"/>
      <c r="H3" s="6"/>
    </row>
    <row r="4" spans="2:10" x14ac:dyDescent="0.25">
      <c r="B4" s="7" t="s">
        <v>2</v>
      </c>
      <c r="C4" s="8"/>
      <c r="D4" s="8"/>
      <c r="E4" s="8"/>
      <c r="F4" s="8"/>
      <c r="G4" s="8"/>
      <c r="H4" s="6"/>
    </row>
    <row r="5" spans="2:10" ht="24" x14ac:dyDescent="0.25">
      <c r="B5" s="9" t="s">
        <v>3</v>
      </c>
      <c r="C5" s="10">
        <v>2012</v>
      </c>
      <c r="D5" s="11">
        <v>2013</v>
      </c>
      <c r="E5" s="10">
        <v>2014</v>
      </c>
      <c r="F5" s="10">
        <v>2015</v>
      </c>
      <c r="G5" s="12">
        <v>2016</v>
      </c>
      <c r="H5" s="10" t="s">
        <v>4</v>
      </c>
    </row>
    <row r="6" spans="2:10" x14ac:dyDescent="0.25">
      <c r="B6" s="13"/>
      <c r="C6" s="14"/>
      <c r="D6" s="15"/>
      <c r="E6" s="14"/>
      <c r="F6" s="14"/>
      <c r="G6" s="16"/>
      <c r="H6" s="17"/>
    </row>
    <row r="7" spans="2:10" ht="27" customHeight="1" x14ac:dyDescent="0.25">
      <c r="B7" s="18" t="s">
        <v>5</v>
      </c>
      <c r="C7" s="19">
        <f>SUM(C8:C19)</f>
        <v>21825501388</v>
      </c>
      <c r="D7" s="20">
        <f t="shared" ref="D7:H7" si="0">SUM(D8:D19)</f>
        <v>20718709304</v>
      </c>
      <c r="E7" s="19">
        <f t="shared" si="0"/>
        <v>22091715030</v>
      </c>
      <c r="F7" s="19">
        <f t="shared" si="0"/>
        <v>21874218196</v>
      </c>
      <c r="G7" s="19">
        <f t="shared" si="0"/>
        <v>25190320694</v>
      </c>
      <c r="H7" s="19">
        <f t="shared" si="0"/>
        <v>26642222980</v>
      </c>
      <c r="I7" s="21"/>
      <c r="J7" s="21"/>
    </row>
    <row r="8" spans="2:10" ht="13.5" customHeight="1" x14ac:dyDescent="0.25">
      <c r="B8" s="22" t="s">
        <v>6</v>
      </c>
      <c r="C8" s="23">
        <v>1388787898</v>
      </c>
      <c r="D8" s="24">
        <v>1675989777</v>
      </c>
      <c r="E8" s="23">
        <v>1578484290</v>
      </c>
      <c r="F8" s="23">
        <v>882165302</v>
      </c>
      <c r="G8" s="23">
        <v>1077363283</v>
      </c>
      <c r="H8" s="23">
        <f>896644939+6649236</f>
        <v>903294175</v>
      </c>
      <c r="I8" s="25"/>
      <c r="J8" s="21"/>
    </row>
    <row r="9" spans="2:10" ht="14.25" customHeight="1" x14ac:dyDescent="0.25">
      <c r="B9" s="22" t="s">
        <v>7</v>
      </c>
      <c r="C9" s="23">
        <v>0</v>
      </c>
      <c r="D9" s="24">
        <v>0</v>
      </c>
      <c r="E9" s="23">
        <v>0</v>
      </c>
      <c r="F9" s="23">
        <v>0</v>
      </c>
      <c r="G9" s="23">
        <v>0</v>
      </c>
      <c r="H9" s="23">
        <v>0</v>
      </c>
      <c r="I9" s="26"/>
      <c r="J9" s="21"/>
    </row>
    <row r="10" spans="2:10" ht="15" customHeight="1" x14ac:dyDescent="0.25">
      <c r="B10" s="22" t="s">
        <v>8</v>
      </c>
      <c r="C10" s="23">
        <v>1676543</v>
      </c>
      <c r="D10" s="24">
        <v>1135913</v>
      </c>
      <c r="E10" s="23">
        <v>1135913</v>
      </c>
      <c r="F10" s="23">
        <v>19168048</v>
      </c>
      <c r="G10" s="23">
        <v>96913154</v>
      </c>
      <c r="H10" s="23">
        <v>123302171</v>
      </c>
      <c r="I10" s="25"/>
      <c r="J10" s="21"/>
    </row>
    <row r="11" spans="2:10" ht="12.75" customHeight="1" x14ac:dyDescent="0.25">
      <c r="B11" s="22" t="s">
        <v>9</v>
      </c>
      <c r="C11" s="23">
        <v>1456831565</v>
      </c>
      <c r="D11" s="24">
        <v>1166020171</v>
      </c>
      <c r="E11" s="23">
        <v>1247669242</v>
      </c>
      <c r="F11" s="23">
        <v>1276870280</v>
      </c>
      <c r="G11" s="23">
        <v>1838192491</v>
      </c>
      <c r="H11" s="23">
        <v>1852352461</v>
      </c>
      <c r="I11" s="25"/>
      <c r="J11" s="21"/>
    </row>
    <row r="12" spans="2:10" ht="16.5" customHeight="1" x14ac:dyDescent="0.25">
      <c r="B12" s="22" t="s">
        <v>10</v>
      </c>
      <c r="C12" s="23">
        <v>204669757</v>
      </c>
      <c r="D12" s="24">
        <v>170208779</v>
      </c>
      <c r="E12" s="23">
        <v>349370625</v>
      </c>
      <c r="F12" s="23">
        <v>279469091</v>
      </c>
      <c r="G12" s="23">
        <v>296503184</v>
      </c>
      <c r="H12" s="23">
        <f>281098875</f>
        <v>281098875</v>
      </c>
      <c r="I12" s="25"/>
      <c r="J12" s="27"/>
    </row>
    <row r="13" spans="2:10" ht="12.75" customHeight="1" x14ac:dyDescent="0.25">
      <c r="B13" s="22" t="s">
        <v>11</v>
      </c>
      <c r="C13" s="23">
        <v>400909657</v>
      </c>
      <c r="D13" s="24">
        <v>270327136</v>
      </c>
      <c r="E13" s="23">
        <v>316741049</v>
      </c>
      <c r="F13" s="23">
        <v>878051981</v>
      </c>
      <c r="G13" s="23">
        <v>164090440</v>
      </c>
      <c r="H13" s="23">
        <v>481800919</v>
      </c>
      <c r="I13" s="25"/>
      <c r="J13" s="26"/>
    </row>
    <row r="14" spans="2:10" ht="17.25" customHeight="1" x14ac:dyDescent="0.25">
      <c r="B14" s="22" t="s">
        <v>12</v>
      </c>
      <c r="C14" s="23">
        <v>18525802</v>
      </c>
      <c r="D14" s="24">
        <v>24021467</v>
      </c>
      <c r="E14" s="23">
        <v>7910117</v>
      </c>
      <c r="F14" s="23">
        <v>6336988</v>
      </c>
      <c r="G14" s="23">
        <v>93964244</v>
      </c>
      <c r="H14" s="23">
        <f>137193688+1965233</f>
        <v>139158921</v>
      </c>
      <c r="I14" s="25"/>
      <c r="J14" s="21"/>
    </row>
    <row r="15" spans="2:10" ht="14.25" customHeight="1" x14ac:dyDescent="0.25">
      <c r="B15" s="22" t="s">
        <v>13</v>
      </c>
      <c r="C15" s="23">
        <v>18025287394</v>
      </c>
      <c r="D15" s="24">
        <v>17081162412</v>
      </c>
      <c r="E15" s="23">
        <v>18340831080</v>
      </c>
      <c r="F15" s="23">
        <v>18302680315</v>
      </c>
      <c r="G15" s="23">
        <v>21339524310</v>
      </c>
      <c r="H15" s="23">
        <v>22451367696</v>
      </c>
      <c r="I15" s="26"/>
      <c r="J15" s="21"/>
    </row>
    <row r="16" spans="2:10" ht="17.25" customHeight="1" x14ac:dyDescent="0.25">
      <c r="B16" s="22" t="s">
        <v>14</v>
      </c>
      <c r="C16" s="23">
        <v>328812772</v>
      </c>
      <c r="D16" s="24">
        <v>329843649</v>
      </c>
      <c r="E16" s="23">
        <v>249572714</v>
      </c>
      <c r="F16" s="23">
        <v>229476191</v>
      </c>
      <c r="G16" s="23">
        <v>283769588</v>
      </c>
      <c r="H16" s="23">
        <v>409847762</v>
      </c>
      <c r="I16" s="28"/>
    </row>
    <row r="17" spans="2:10" ht="15" customHeight="1" x14ac:dyDescent="0.25">
      <c r="B17" s="22" t="s">
        <v>15</v>
      </c>
      <c r="C17" s="23"/>
      <c r="D17" s="24"/>
      <c r="E17" s="23"/>
      <c r="F17" s="23"/>
      <c r="G17" s="26"/>
      <c r="H17" s="23"/>
      <c r="I17" s="29"/>
    </row>
    <row r="18" spans="2:10" ht="12" customHeight="1" x14ac:dyDescent="0.25">
      <c r="B18" s="22" t="s">
        <v>16</v>
      </c>
      <c r="C18" s="23">
        <v>0</v>
      </c>
      <c r="D18" s="24">
        <v>0</v>
      </c>
      <c r="E18" s="23">
        <v>0</v>
      </c>
      <c r="F18" s="23">
        <v>0</v>
      </c>
      <c r="G18" s="26">
        <v>0</v>
      </c>
      <c r="H18" s="23">
        <v>0</v>
      </c>
      <c r="I18" s="29"/>
    </row>
    <row r="19" spans="2:10" ht="14.25" customHeight="1" x14ac:dyDescent="0.25">
      <c r="B19" s="22" t="s">
        <v>17</v>
      </c>
      <c r="C19" s="23">
        <v>0</v>
      </c>
      <c r="D19" s="24">
        <v>0</v>
      </c>
      <c r="E19" s="23">
        <v>0</v>
      </c>
      <c r="F19" s="23">
        <v>0</v>
      </c>
      <c r="G19" s="26">
        <v>0</v>
      </c>
      <c r="H19" s="23">
        <v>0</v>
      </c>
      <c r="I19" s="29"/>
    </row>
    <row r="20" spans="2:10" ht="9" customHeight="1" x14ac:dyDescent="0.25">
      <c r="B20" s="30"/>
      <c r="C20" s="23"/>
      <c r="D20" s="24"/>
      <c r="E20" s="23"/>
      <c r="F20" s="23"/>
      <c r="G20" s="26"/>
      <c r="H20" s="31"/>
    </row>
    <row r="21" spans="2:10" ht="31.5" customHeight="1" x14ac:dyDescent="0.25">
      <c r="B21" s="32" t="s">
        <v>18</v>
      </c>
      <c r="C21" s="19">
        <f>SUM(C22:C26)</f>
        <v>29532683089</v>
      </c>
      <c r="D21" s="20">
        <f t="shared" ref="D21:H21" si="1">SUM(D22:D26)</f>
        <v>32606615583</v>
      </c>
      <c r="E21" s="19">
        <f t="shared" si="1"/>
        <v>37545703471</v>
      </c>
      <c r="F21" s="19">
        <f t="shared" si="1"/>
        <v>38817439516</v>
      </c>
      <c r="G21" s="33">
        <f t="shared" si="1"/>
        <v>41456289822</v>
      </c>
      <c r="H21" s="19">
        <f t="shared" si="1"/>
        <v>43883885259</v>
      </c>
      <c r="J21" s="21"/>
    </row>
    <row r="22" spans="2:10" ht="15" customHeight="1" x14ac:dyDescent="0.25">
      <c r="B22" s="22" t="s">
        <v>19</v>
      </c>
      <c r="C22" s="23">
        <v>21056882540</v>
      </c>
      <c r="D22" s="24">
        <v>21859587265</v>
      </c>
      <c r="E22" s="23">
        <v>23345827059</v>
      </c>
      <c r="F22" s="23">
        <v>26830031923</v>
      </c>
      <c r="G22" s="26">
        <v>28195300378</v>
      </c>
      <c r="H22" s="23">
        <v>28955356554</v>
      </c>
      <c r="I22" s="24"/>
      <c r="J22" s="21"/>
    </row>
    <row r="23" spans="2:10" ht="13.5" customHeight="1" x14ac:dyDescent="0.25">
      <c r="B23" s="22" t="s">
        <v>20</v>
      </c>
      <c r="C23" s="23">
        <v>8475800549</v>
      </c>
      <c r="D23" s="24">
        <v>10747028318</v>
      </c>
      <c r="E23" s="23">
        <v>14199876412</v>
      </c>
      <c r="F23" s="23">
        <v>11987407593</v>
      </c>
      <c r="G23" s="26">
        <v>13260989444</v>
      </c>
      <c r="H23" s="23">
        <v>14903432062</v>
      </c>
      <c r="I23" s="24"/>
      <c r="J23" s="21"/>
    </row>
    <row r="24" spans="2:10" ht="15.75" customHeight="1" x14ac:dyDescent="0.25">
      <c r="B24" s="22" t="s">
        <v>21</v>
      </c>
      <c r="C24" s="23">
        <v>0</v>
      </c>
      <c r="D24" s="24">
        <v>0</v>
      </c>
      <c r="E24" s="23">
        <v>0</v>
      </c>
      <c r="F24" s="23">
        <v>0</v>
      </c>
      <c r="G24" s="26">
        <v>0</v>
      </c>
      <c r="H24" s="23">
        <v>25096643</v>
      </c>
      <c r="J24" s="21"/>
    </row>
    <row r="25" spans="2:10" ht="27" customHeight="1" x14ac:dyDescent="0.25">
      <c r="B25" s="22" t="s">
        <v>22</v>
      </c>
      <c r="C25" s="23">
        <v>0</v>
      </c>
      <c r="D25" s="24">
        <v>0</v>
      </c>
      <c r="E25" s="23">
        <v>0</v>
      </c>
      <c r="F25" s="23">
        <v>0</v>
      </c>
      <c r="G25" s="26">
        <v>0</v>
      </c>
      <c r="H25" s="23">
        <v>0</v>
      </c>
    </row>
    <row r="26" spans="2:10" ht="15" customHeight="1" x14ac:dyDescent="0.25">
      <c r="B26" s="22" t="s">
        <v>23</v>
      </c>
      <c r="C26" s="23">
        <v>0</v>
      </c>
      <c r="D26" s="24">
        <v>0</v>
      </c>
      <c r="E26" s="23">
        <v>0</v>
      </c>
      <c r="F26" s="23">
        <v>0</v>
      </c>
      <c r="G26" s="26">
        <v>0</v>
      </c>
      <c r="H26" s="23">
        <v>0</v>
      </c>
    </row>
    <row r="27" spans="2:10" ht="10.5" customHeight="1" x14ac:dyDescent="0.25">
      <c r="B27" s="30"/>
      <c r="C27" s="23"/>
      <c r="D27" s="15"/>
      <c r="E27" s="14"/>
      <c r="F27" s="14"/>
      <c r="G27" s="16"/>
      <c r="H27" s="31"/>
    </row>
    <row r="28" spans="2:10" ht="18.75" customHeight="1" x14ac:dyDescent="0.25">
      <c r="B28" s="18" t="s">
        <v>24</v>
      </c>
      <c r="C28" s="19">
        <f>C29</f>
        <v>1400000000</v>
      </c>
      <c r="D28" s="20">
        <f>D29</f>
        <v>4714828670</v>
      </c>
      <c r="E28" s="19">
        <f t="shared" ref="E28:H28" si="2">E29</f>
        <v>2095092422</v>
      </c>
      <c r="F28" s="19">
        <f t="shared" si="2"/>
        <v>773197916</v>
      </c>
      <c r="G28" s="33">
        <v>759709195</v>
      </c>
      <c r="H28" s="19">
        <f t="shared" si="2"/>
        <v>0</v>
      </c>
    </row>
    <row r="29" spans="2:10" ht="15.75" customHeight="1" x14ac:dyDescent="0.25">
      <c r="B29" s="34" t="s">
        <v>25</v>
      </c>
      <c r="C29" s="23">
        <v>1400000000</v>
      </c>
      <c r="D29" s="24">
        <v>4714828670</v>
      </c>
      <c r="E29" s="23">
        <v>2095092422</v>
      </c>
      <c r="F29" s="23">
        <v>773197916</v>
      </c>
      <c r="G29" s="26">
        <v>759709195</v>
      </c>
      <c r="H29" s="19">
        <v>0</v>
      </c>
    </row>
    <row r="30" spans="2:10" x14ac:dyDescent="0.25">
      <c r="B30" s="30"/>
      <c r="C30" s="14"/>
      <c r="D30" s="15"/>
      <c r="E30" s="14"/>
      <c r="F30" s="14"/>
      <c r="G30" s="16"/>
      <c r="H30" s="31"/>
    </row>
    <row r="31" spans="2:10" ht="17.25" customHeight="1" x14ac:dyDescent="0.25">
      <c r="B31" s="18" t="s">
        <v>26</v>
      </c>
      <c r="C31" s="19">
        <f>C7+C21+C28</f>
        <v>52758184477</v>
      </c>
      <c r="D31" s="20">
        <f t="shared" ref="D31:H31" si="3">SUM(D21+D28+D7)</f>
        <v>58040153557</v>
      </c>
      <c r="E31" s="19">
        <f t="shared" si="3"/>
        <v>61732510923</v>
      </c>
      <c r="F31" s="35">
        <f t="shared" si="3"/>
        <v>61464855628</v>
      </c>
      <c r="G31" s="33">
        <f t="shared" si="3"/>
        <v>67406319711</v>
      </c>
      <c r="H31" s="19">
        <f t="shared" si="3"/>
        <v>70526108239</v>
      </c>
    </row>
    <row r="32" spans="2:10" ht="8.25" customHeight="1" x14ac:dyDescent="0.25">
      <c r="B32" s="30"/>
      <c r="C32" s="14"/>
      <c r="D32" s="15"/>
      <c r="E32" s="14"/>
      <c r="F32" s="14"/>
      <c r="G32" s="16"/>
      <c r="H32" s="14"/>
    </row>
    <row r="33" spans="2:8" x14ac:dyDescent="0.25">
      <c r="B33" s="36" t="s">
        <v>27</v>
      </c>
      <c r="C33" s="14"/>
      <c r="D33" s="15"/>
      <c r="E33" s="14"/>
      <c r="F33" s="14"/>
      <c r="G33" s="16"/>
      <c r="H33" s="31"/>
    </row>
    <row r="34" spans="2:8" ht="26.25" customHeight="1" x14ac:dyDescent="0.25">
      <c r="B34" s="37" t="s">
        <v>28</v>
      </c>
      <c r="C34" s="23">
        <v>1400000000</v>
      </c>
      <c r="D34" s="24">
        <v>4714828670</v>
      </c>
      <c r="E34" s="23">
        <v>2095092422</v>
      </c>
      <c r="F34" s="23">
        <v>773197916</v>
      </c>
      <c r="G34" s="26">
        <v>759709195</v>
      </c>
      <c r="H34" s="23">
        <v>0</v>
      </c>
    </row>
    <row r="35" spans="2:8" ht="33" customHeight="1" x14ac:dyDescent="0.25">
      <c r="B35" s="37" t="s">
        <v>29</v>
      </c>
      <c r="C35" s="23">
        <v>0</v>
      </c>
      <c r="D35" s="24">
        <v>0</v>
      </c>
      <c r="E35" s="23">
        <v>0</v>
      </c>
      <c r="F35" s="23">
        <v>0</v>
      </c>
      <c r="G35" s="26">
        <v>0</v>
      </c>
      <c r="H35" s="23">
        <v>0</v>
      </c>
    </row>
    <row r="36" spans="2:8" ht="22.5" customHeight="1" x14ac:dyDescent="0.25">
      <c r="B36" s="36" t="s">
        <v>30</v>
      </c>
      <c r="C36" s="23">
        <f>C34+-C35</f>
        <v>1400000000</v>
      </c>
      <c r="D36" s="24">
        <v>4714828670</v>
      </c>
      <c r="E36" s="23">
        <v>2095092422</v>
      </c>
      <c r="F36" s="23">
        <v>773197916</v>
      </c>
      <c r="G36" s="26">
        <v>759709195</v>
      </c>
      <c r="H36" s="23">
        <v>0</v>
      </c>
    </row>
    <row r="37" spans="2:8" ht="9" customHeight="1" x14ac:dyDescent="0.25">
      <c r="B37" s="38"/>
      <c r="C37" s="39"/>
      <c r="D37" s="38"/>
      <c r="E37" s="39"/>
      <c r="F37" s="39"/>
      <c r="G37" s="40"/>
      <c r="H37" s="41"/>
    </row>
    <row r="39" spans="2:8" x14ac:dyDescent="0.25">
      <c r="H39" s="28"/>
    </row>
  </sheetData>
  <mergeCells count="3">
    <mergeCell ref="B2:H2"/>
    <mergeCell ref="B3:H3"/>
    <mergeCell ref="B4:H4"/>
  </mergeCells>
  <printOptions horizontalCentered="1"/>
  <pageMargins left="0" right="0" top="0.47244094488188981" bottom="0" header="0.31496062992125984" footer="0.19685039370078741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7c </vt:lpstr>
      <vt:lpstr>'Formato 7c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2018-04-27T22:06:14Z</cp:lastPrinted>
  <dcterms:created xsi:type="dcterms:W3CDTF">2018-04-27T22:04:38Z</dcterms:created>
  <dcterms:modified xsi:type="dcterms:W3CDTF">2018-04-27T22:15:49Z</dcterms:modified>
</cp:coreProperties>
</file>