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heckCompatibility="1"/>
  <mc:AlternateContent xmlns:mc="http://schemas.openxmlformats.org/markup-compatibility/2006">
    <mc:Choice Requires="x15">
      <x15ac:absPath xmlns:x15ac="http://schemas.microsoft.com/office/spreadsheetml/2010/11/ac" url="C:\SERGIO MACIEL\2025\segundo trimestre\LDF\"/>
    </mc:Choice>
  </mc:AlternateContent>
  <bookViews>
    <workbookView xWindow="0" yWindow="0" windowWidth="28800" windowHeight="12315" firstSheet="1" activeTab="1"/>
  </bookViews>
  <sheets>
    <sheet name="BExRepositorySheet" sheetId="2" state="veryHidden" r:id="rId1"/>
    <sheet name="6d. Servicios Personales x Cate" sheetId="1" r:id="rId2"/>
    <sheet name="Servicios de Salud" sheetId="4" state="hidden" r:id="rId3"/>
    <sheet name="fuente1" sheetId="3" state="hidden" r:id="rId4"/>
  </sheets>
  <externalReferences>
    <externalReference r:id="rId5"/>
  </externalReferences>
  <definedNames>
    <definedName name="_xlnm.Print_Area" localSheetId="1">'6d. Servicios Personales x Cate'!$A$3:$G$38</definedName>
  </definedNames>
  <calcPr calcId="15251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 r="B10" i="1"/>
  <c r="G24" i="1"/>
  <c r="G23" i="1"/>
  <c r="G27" i="1" l="1"/>
  <c r="G11" i="1"/>
  <c r="G16" i="1"/>
  <c r="C14" i="1" l="1"/>
  <c r="C15" i="1" l="1"/>
  <c r="C13" i="1"/>
  <c r="D18" i="1"/>
  <c r="D19" i="1"/>
  <c r="B17" i="1"/>
  <c r="D20" i="1"/>
  <c r="C20" i="1"/>
  <c r="F28" i="1"/>
  <c r="E28" i="1"/>
  <c r="D28" i="1"/>
  <c r="B28" i="1"/>
  <c r="F15" i="1"/>
  <c r="E15" i="1"/>
  <c r="D15" i="1"/>
  <c r="G15" i="1" s="1"/>
  <c r="F14" i="1"/>
  <c r="F13" i="1" s="1"/>
  <c r="E14" i="1"/>
  <c r="D14" i="1"/>
  <c r="B14" i="1"/>
  <c r="B15" i="1"/>
  <c r="D26" i="1"/>
  <c r="C26" i="1" s="1"/>
  <c r="D25" i="1"/>
  <c r="D29" i="1"/>
  <c r="G29" i="1" s="1"/>
  <c r="D32" i="1"/>
  <c r="C32" i="1" s="1"/>
  <c r="E32" i="1"/>
  <c r="D31" i="1"/>
  <c r="E31" i="1"/>
  <c r="D30" i="1"/>
  <c r="E30" i="1"/>
  <c r="E29" i="1"/>
  <c r="E26" i="1"/>
  <c r="E25" i="1" s="1"/>
  <c r="E20" i="1"/>
  <c r="E19" i="1"/>
  <c r="E18" i="1"/>
  <c r="E17" i="1"/>
  <c r="B26" i="1"/>
  <c r="B27" i="1"/>
  <c r="C27" i="1" s="1"/>
  <c r="B29" i="1"/>
  <c r="B32" i="1"/>
  <c r="F26" i="1"/>
  <c r="F27" i="1"/>
  <c r="F29" i="1"/>
  <c r="F32" i="1"/>
  <c r="F17" i="1"/>
  <c r="F20" i="1"/>
  <c r="B18" i="1"/>
  <c r="C18" i="1"/>
  <c r="B19" i="1"/>
  <c r="B30" i="1"/>
  <c r="B31" i="1"/>
  <c r="F1" i="1"/>
  <c r="E1" i="1"/>
  <c r="G1" i="1" s="1"/>
  <c r="D1" i="1"/>
  <c r="F18" i="1"/>
  <c r="F30" i="1"/>
  <c r="F31" i="1"/>
  <c r="F19" i="1"/>
  <c r="C30" i="1" l="1"/>
  <c r="F25" i="1"/>
  <c r="G20" i="1"/>
  <c r="G19" i="1"/>
  <c r="B13" i="1"/>
  <c r="F10" i="1"/>
  <c r="E22" i="1"/>
  <c r="C29" i="1"/>
  <c r="F22" i="1"/>
  <c r="G31" i="1"/>
  <c r="D22" i="1"/>
  <c r="C28" i="1"/>
  <c r="G28" i="1"/>
  <c r="G18" i="1"/>
  <c r="B25" i="1"/>
  <c r="B22" i="1" s="1"/>
  <c r="G26" i="1"/>
  <c r="D13" i="1"/>
  <c r="G14" i="1"/>
  <c r="C19" i="1"/>
  <c r="G30" i="1"/>
  <c r="G32" i="1"/>
  <c r="E13" i="1"/>
  <c r="E10" i="1" s="1"/>
  <c r="D17" i="1"/>
  <c r="G25" i="1"/>
  <c r="C31" i="1"/>
  <c r="F33" i="1" l="1"/>
  <c r="B33" i="1"/>
  <c r="G22" i="1"/>
  <c r="E33" i="1"/>
  <c r="G13" i="1"/>
  <c r="C17" i="1"/>
  <c r="C10" i="1" s="1"/>
  <c r="G17" i="1"/>
  <c r="C25" i="1"/>
  <c r="D10" i="1"/>
  <c r="D33" i="1" l="1"/>
  <c r="G10" i="1"/>
  <c r="G33" i="1"/>
  <c r="C22" i="1"/>
  <c r="C33" i="1" s="1"/>
</calcChain>
</file>

<file path=xl/sharedStrings.xml><?xml version="1.0" encoding="utf-8"?>
<sst xmlns="http://schemas.openxmlformats.org/spreadsheetml/2006/main" count="68" uniqueCount="42">
  <si>
    <t>Estado Analítico del Ejercicio del Presupuesto de Egresos Detallado - LDF</t>
  </si>
  <si>
    <t>Clasificación de Servicios Personales por Categoría</t>
  </si>
  <si>
    <t>Concepto (c)</t>
  </si>
  <si>
    <t>Egresos</t>
  </si>
  <si>
    <t>Subejercicio (e)</t>
  </si>
  <si>
    <t>Aprobado (d)</t>
  </si>
  <si>
    <t xml:space="preserve">Ampliaciones/ (Reducciones) </t>
  </si>
  <si>
    <t xml:space="preserve">Modificado </t>
  </si>
  <si>
    <t xml:space="preserve">Devengado </t>
  </si>
  <si>
    <t>Pagado</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</si>
  <si>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</si>
  <si>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</si>
  <si>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</si>
  <si>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</si>
  <si>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</si>
  <si>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</si>
  <si>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</si>
  <si>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</si>
  <si>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</si>
  <si>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</si>
  <si>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</si>
  <si>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</si>
  <si>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</si>
  <si>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GOBIERNO DEL ESTADO DE MICHOACÁN DE OCAMPO</t>
  </si>
  <si>
    <t>Selección vacía</t>
  </si>
  <si>
    <t>No existen datos adecuados</t>
  </si>
  <si>
    <t>Aprobado</t>
  </si>
  <si>
    <t>Ampliaciones y Reducciones</t>
  </si>
  <si>
    <t>Modificado Por Periodo Presupuestal</t>
  </si>
  <si>
    <t>Devengado</t>
  </si>
  <si>
    <t>SubEjercido</t>
  </si>
  <si>
    <t>E. Gastos asoc. nuevas leyes federales o reform. (E = e1+e2)</t>
  </si>
  <si>
    <t>A. Personal Administrativo y de Servicio Público.</t>
  </si>
  <si>
    <t>B. Magisterio.</t>
  </si>
  <si>
    <t>C. Servicios de Salud (C=c1+c2).</t>
  </si>
  <si>
    <t>c1) Personal Administrativo.</t>
  </si>
  <si>
    <t>c2) Personal Médico, Paramédico y afín.</t>
  </si>
  <si>
    <t>D. Seguridad Pública.</t>
  </si>
  <si>
    <t>F. Sentencias laborales definitivas.</t>
  </si>
  <si>
    <t>Nota: Los importes mostrados en el Estado Analítico no incluyen el presupuesto ejercido por la Secretaría de Salud en partidas específicas del capítulo 1000 derivadas de la ministración de recursos, realizadas por la Secretaría de Finanzas y Administración en capítulos del gasto 4000.</t>
  </si>
  <si>
    <t>Periodo de Enero a junio de 2025</t>
  </si>
  <si>
    <t>(Cifras En Pesos)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</si>
</sst>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 #,##0.00_);_(* \(#,##0.00\);_(* &quot;-&quot;??_);_(@_)"/>
    <numFmt numFmtId="165" formatCode="#,##0.00;\-\ #,##0.00"/>
    <numFmt numFmtId="166" formatCode="#,##0.00&quot;*&quot;;\-\ #&quot;*&quot;\,##0.00&quot;*&quot;"/>
    <numFmt numFmtId="167" formatCode="#,##0.00_ ;\-#,##0.00\ "/>
  </numFmts>
  <fonts count="33" x14ac:knownFonts="1">
    <font>
      <sz val="10"/>
      <name val="Arial"/>
      <family val="2"/>
    </font>
    <font>
      <sz val="11"/>
      <color theme="1"/>
      <name val="Calibri"/>
      <family val="2"/>
      <scheme val="minor"/>
    </font>
    <font>
      <b/>
      <sz val="14"/>
      <color theme="1"/>
      <name val="Arial"/>
      <family val="2"/>
    </font>
    <font>
      <b/>
      <sz val="11"/>
      <color theme="1"/>
      <name val="Arial"/>
      <family val="2"/>
    </font>
    <font>
      <b/>
      <sz val="10"/>
      <color theme="1"/>
      <name val="Arial"/>
      <family val="2"/>
    </font>
    <font>
      <b/>
      <sz val="9"/>
      <color theme="1"/>
      <name val="Arial"/>
      <family val="2"/>
    </font>
    <font>
      <sz val="9"/>
      <color theme="1"/>
      <name val="Arial"/>
      <family val="2"/>
    </font>
    <font>
      <sz val="10"/>
      <name val="Arial"/>
      <family val="2"/>
    </font>
    <font>
      <sz val="11"/>
      <color indexed="17"/>
      <name val="Calibri"/>
      <family val="2"/>
    </font>
    <font>
      <b/>
      <sz val="11"/>
      <color indexed="53"/>
      <name val="Calibri"/>
      <family val="2"/>
    </font>
    <font>
      <b/>
      <sz val="11"/>
      <color indexed="9"/>
      <name val="Calibri"/>
      <family val="2"/>
    </font>
    <font>
      <sz val="11"/>
      <color indexed="53"/>
      <name val="Calibri"/>
      <family val="2"/>
    </font>
    <font>
      <b/>
      <sz val="15"/>
      <color indexed="62"/>
      <name val="Calibri"/>
      <family val="2"/>
    </font>
    <font>
      <b/>
      <sz val="11"/>
      <color indexed="62"/>
      <name val="Calibri"/>
      <family val="2"/>
    </font>
    <font>
      <sz val="11"/>
      <color indexed="48"/>
      <name val="Calibri"/>
      <family val="2"/>
    </font>
    <font>
      <sz val="11"/>
      <color indexed="16"/>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i/>
      <sz val="10"/>
      <color rgb="FF7F7F7F"/>
      <name val="Arial"/>
      <family val="2"/>
    </font>
    <font>
      <b/>
      <sz val="18"/>
      <color theme="3"/>
      <name val="Calibri Light"/>
      <family val="2"/>
      <scheme val="major"/>
    </font>
    <font>
      <b/>
      <sz val="13"/>
      <color indexed="62"/>
      <name val="Calibri"/>
      <family val="2"/>
    </font>
    <font>
      <b/>
      <sz val="11"/>
      <color indexed="8"/>
      <name val="Calibri"/>
      <family val="2"/>
    </font>
    <font>
      <sz val="10"/>
      <color theme="0"/>
      <name val="Arial"/>
      <family val="2"/>
    </font>
    <font>
      <sz val="8"/>
      <name val="Arial"/>
      <family val="2"/>
    </font>
  </fonts>
  <fills count="28">
    <fill>
      <patternFill patternType="none"/>
    </fill>
    <fill>
      <patternFill patternType="gray125"/>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solid">
        <fgColor indexed="47"/>
        <bgColor indexed="47"/>
      </patternFill>
    </fill>
    <fill>
      <patternFill patternType="solid">
        <fgColor indexed="45"/>
        <bgColor indexed="45"/>
      </patternFill>
    </fill>
    <fill>
      <patternFill patternType="solid">
        <fgColor indexed="26"/>
        <bgColor indexed="26"/>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rgb="FF92D050"/>
        <bgColor indexed="64"/>
      </patternFill>
    </fill>
    <fill>
      <patternFill patternType="solid">
        <fgColor theme="9"/>
        <bgColor indexed="64"/>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rgb="FF000000"/>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right/>
      <top/>
      <bottom style="thick">
        <color indexed="4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auto="1"/>
      </left>
      <right style="thin">
        <color auto="1"/>
      </right>
      <top style="thin">
        <color auto="1"/>
      </top>
      <bottom style="thin">
        <color auto="1"/>
      </bottom>
      <diagonal/>
    </border>
    <border>
      <left/>
      <right/>
      <top/>
      <bottom style="thick">
        <color indexed="22"/>
      </bottom>
      <diagonal/>
    </border>
    <border>
      <left/>
      <right/>
      <top/>
      <bottom style="medium">
        <color indexed="24"/>
      </bottom>
      <diagonal/>
    </border>
    <border>
      <left/>
      <right/>
      <top style="thin">
        <color indexed="48"/>
      </top>
      <bottom style="double">
        <color indexed="48"/>
      </bottom>
      <diagonal/>
    </border>
  </borders>
  <cellStyleXfs count="63">
    <xf numFmtId="0" fontId="0" fillId="0" borderId="0"/>
    <xf numFmtId="0" fontId="28" fillId="0" borderId="0" applyNumberFormat="0" applyFill="0" applyBorder="0" applyAlignment="0" applyProtection="0"/>
    <xf numFmtId="0" fontId="12" fillId="0" borderId="18" applyNumberFormat="0" applyFill="0" applyAlignment="0" applyProtection="0"/>
    <xf numFmtId="0" fontId="29" fillId="0" borderId="24" applyNumberFormat="0" applyFill="0" applyAlignment="0" applyProtection="0"/>
    <xf numFmtId="0" fontId="13" fillId="0" borderId="25" applyNumberFormat="0" applyFill="0" applyAlignment="0" applyProtection="0"/>
    <xf numFmtId="0" fontId="13" fillId="0" borderId="0" applyNumberFormat="0" applyFill="0" applyBorder="0" applyAlignment="0" applyProtection="0"/>
    <xf numFmtId="0" fontId="8" fillId="2" borderId="0" applyNumberFormat="0" applyBorder="0" applyAlignment="0" applyProtection="0"/>
    <xf numFmtId="0" fontId="15" fillId="6" borderId="0" applyNumberFormat="0" applyBorder="0" applyAlignment="0" applyProtection="0"/>
    <xf numFmtId="0" fontId="16" fillId="5" borderId="0" applyNumberFormat="0" applyBorder="0" applyAlignment="0" applyProtection="0"/>
    <xf numFmtId="0" fontId="14" fillId="5" borderId="15" applyNumberFormat="0" applyAlignment="0" applyProtection="0"/>
    <xf numFmtId="0" fontId="17" fillId="3" borderId="20" applyNumberFormat="0" applyAlignment="0" applyProtection="0"/>
    <xf numFmtId="0" fontId="9" fillId="3" borderId="15" applyNumberFormat="0" applyAlignment="0" applyProtection="0"/>
    <xf numFmtId="0" fontId="11" fillId="0" borderId="17" applyNumberFormat="0" applyFill="0" applyAlignment="0" applyProtection="0"/>
    <xf numFmtId="0" fontId="10" fillId="4" borderId="16" applyNumberFormat="0" applyAlignment="0" applyProtection="0"/>
    <xf numFmtId="0" fontId="26" fillId="0" borderId="0" applyNumberFormat="0" applyFill="0" applyBorder="0" applyAlignment="0" applyProtection="0"/>
    <xf numFmtId="0" fontId="7" fillId="7" borderId="19" applyNumberFormat="0" applyFont="0" applyAlignment="0" applyProtection="0"/>
    <xf numFmtId="0" fontId="27" fillId="0" borderId="0" applyNumberFormat="0" applyFill="0" applyBorder="0" applyAlignment="0" applyProtection="0"/>
    <xf numFmtId="0" fontId="30" fillId="0" borderId="26" applyNumberFormat="0" applyFill="0" applyAlignment="0" applyProtection="0"/>
    <xf numFmtId="4" fontId="18" fillId="8" borderId="21" applyNumberFormat="0" applyProtection="0">
      <alignment vertical="center"/>
    </xf>
    <xf numFmtId="4" fontId="19" fillId="8" borderId="21" applyNumberFormat="0" applyProtection="0">
      <alignment vertical="center"/>
    </xf>
    <xf numFmtId="4" fontId="18" fillId="8" borderId="21" applyNumberFormat="0" applyProtection="0">
      <alignment horizontal="left" vertical="center" indent="1"/>
    </xf>
    <xf numFmtId="0" fontId="18" fillId="8" borderId="21" applyNumberFormat="0" applyProtection="0">
      <alignment horizontal="left" vertical="top" indent="1"/>
    </xf>
    <xf numFmtId="4" fontId="18" fillId="9" borderId="0" applyNumberFormat="0" applyProtection="0">
      <alignment horizontal="left" vertical="center" indent="1"/>
    </xf>
    <xf numFmtId="4" fontId="20" fillId="10" borderId="21" applyNumberFormat="0" applyProtection="0">
      <alignment horizontal="right" vertical="center"/>
    </xf>
    <xf numFmtId="4" fontId="20" fillId="11" borderId="21" applyNumberFormat="0" applyProtection="0">
      <alignment horizontal="right" vertical="center"/>
    </xf>
    <xf numFmtId="4" fontId="20" fillId="12" borderId="21" applyNumberFormat="0" applyProtection="0">
      <alignment horizontal="right" vertical="center"/>
    </xf>
    <xf numFmtId="4" fontId="20" fillId="13" borderId="21" applyNumberFormat="0" applyProtection="0">
      <alignment horizontal="right" vertical="center"/>
    </xf>
    <xf numFmtId="4" fontId="20" fillId="14" borderId="21" applyNumberFormat="0" applyProtection="0">
      <alignment horizontal="right" vertical="center"/>
    </xf>
    <xf numFmtId="4" fontId="20" fillId="15" borderId="21" applyNumberFormat="0" applyProtection="0">
      <alignment horizontal="right" vertical="center"/>
    </xf>
    <xf numFmtId="4" fontId="20" fillId="16" borderId="21" applyNumberFormat="0" applyProtection="0">
      <alignment horizontal="right" vertical="center"/>
    </xf>
    <xf numFmtId="4" fontId="20" fillId="17" borderId="21" applyNumberFormat="0" applyProtection="0">
      <alignment horizontal="right" vertical="center"/>
    </xf>
    <xf numFmtId="4" fontId="20" fillId="18" borderId="21" applyNumberFormat="0" applyProtection="0">
      <alignment horizontal="right" vertical="center"/>
    </xf>
    <xf numFmtId="4" fontId="18" fillId="19" borderId="22" applyNumberFormat="0" applyProtection="0">
      <alignment horizontal="left" vertical="center" indent="1"/>
    </xf>
    <xf numFmtId="4" fontId="20" fillId="20" borderId="0" applyNumberFormat="0" applyProtection="0">
      <alignment horizontal="left" vertical="center" indent="1"/>
    </xf>
    <xf numFmtId="4" fontId="21" fillId="21" borderId="0" applyNumberFormat="0" applyProtection="0">
      <alignment horizontal="left" vertical="center" indent="1"/>
    </xf>
    <xf numFmtId="4" fontId="20" fillId="9" borderId="21" applyNumberFormat="0" applyProtection="0">
      <alignment horizontal="right" vertical="center"/>
    </xf>
    <xf numFmtId="4" fontId="20" fillId="20" borderId="0" applyNumberFormat="0" applyProtection="0">
      <alignment horizontal="left" vertical="center" indent="1"/>
    </xf>
    <xf numFmtId="4" fontId="20" fillId="9" borderId="0" applyNumberFormat="0" applyProtection="0">
      <alignment horizontal="left" vertical="center" indent="1"/>
    </xf>
    <xf numFmtId="0" fontId="7" fillId="21" borderId="21" applyNumberFormat="0" applyProtection="0">
      <alignment horizontal="left" vertical="center" indent="1"/>
    </xf>
    <xf numFmtId="0" fontId="7" fillId="21" borderId="21" applyNumberFormat="0" applyProtection="0">
      <alignment horizontal="left" vertical="top" indent="1"/>
    </xf>
    <xf numFmtId="0" fontId="7" fillId="9" borderId="21" applyNumberFormat="0" applyProtection="0">
      <alignment horizontal="left" vertical="center" indent="1"/>
    </xf>
    <xf numFmtId="0" fontId="7" fillId="9" borderId="21" applyNumberFormat="0" applyProtection="0">
      <alignment horizontal="left" vertical="top" indent="1"/>
    </xf>
    <xf numFmtId="0" fontId="7" fillId="22" borderId="21" applyNumberFormat="0" applyProtection="0">
      <alignment horizontal="left" vertical="center" indent="1"/>
    </xf>
    <xf numFmtId="0" fontId="7" fillId="22" borderId="21" applyNumberFormat="0" applyProtection="0">
      <alignment horizontal="left" vertical="top" indent="1"/>
    </xf>
    <xf numFmtId="0" fontId="7" fillId="20" borderId="21" applyNumberFormat="0" applyProtection="0">
      <alignment horizontal="left" vertical="center" indent="1"/>
    </xf>
    <xf numFmtId="0" fontId="7" fillId="20" borderId="21" applyNumberFormat="0" applyProtection="0">
      <alignment horizontal="left" vertical="top" indent="1"/>
    </xf>
    <xf numFmtId="0" fontId="7" fillId="23" borderId="23" applyNumberFormat="0">
      <protection locked="0"/>
    </xf>
    <xf numFmtId="4" fontId="20" fillId="24" borderId="21" applyNumberFormat="0" applyProtection="0">
      <alignment vertical="center"/>
    </xf>
    <xf numFmtId="4" fontId="22" fillId="24" borderId="21" applyNumberFormat="0" applyProtection="0">
      <alignment vertical="center"/>
    </xf>
    <xf numFmtId="4" fontId="20" fillId="24" borderId="21" applyNumberFormat="0" applyProtection="0">
      <alignment horizontal="left" vertical="center" indent="1"/>
    </xf>
    <xf numFmtId="0" fontId="20" fillId="24" borderId="21" applyNumberFormat="0" applyProtection="0">
      <alignment horizontal="left" vertical="top" indent="1"/>
    </xf>
    <xf numFmtId="4" fontId="20" fillId="20" borderId="21" applyNumberFormat="0" applyProtection="0">
      <alignment horizontal="right" vertical="center"/>
    </xf>
    <xf numFmtId="4" fontId="22" fillId="20" borderId="21" applyNumberFormat="0" applyProtection="0">
      <alignment horizontal="right" vertical="center"/>
    </xf>
    <xf numFmtId="4" fontId="20" fillId="9" borderId="21" applyNumberFormat="0" applyProtection="0">
      <alignment horizontal="left" vertical="center" indent="1"/>
    </xf>
    <xf numFmtId="0" fontId="20" fillId="9" borderId="21" applyNumberFormat="0" applyProtection="0">
      <alignment horizontal="left" vertical="top" indent="1"/>
    </xf>
    <xf numFmtId="4" fontId="23" fillId="25" borderId="0" applyNumberFormat="0" applyProtection="0">
      <alignment horizontal="left" vertical="center" indent="1"/>
    </xf>
    <xf numFmtId="4" fontId="24" fillId="20" borderId="21" applyNumberFormat="0" applyProtection="0">
      <alignment horizontal="right" vertical="center"/>
    </xf>
    <xf numFmtId="0" fontId="25" fillId="0" borderId="0" applyNumberForma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0" fontId="7" fillId="0" borderId="0"/>
    <xf numFmtId="0" fontId="1" fillId="0" borderId="0"/>
    <xf numFmtId="43" fontId="1" fillId="0" borderId="0" applyFont="0" applyFill="0" applyBorder="0" applyAlignment="0" applyProtection="0"/>
  </cellStyleXfs>
  <cellXfs count="52">
    <xf numFmtId="0" fontId="0" fillId="0" borderId="0" xfId="0"/>
    <xf numFmtId="0" fontId="0" fillId="0" borderId="0" xfId="0" quotePrefix="1"/>
    <xf numFmtId="0" fontId="5" fillId="0" borderId="4" xfId="0" applyFont="1" applyBorder="1" applyAlignment="1">
      <alignment horizontal="left" vertical="center" wrapText="1"/>
    </xf>
    <xf numFmtId="0" fontId="31" fillId="0" borderId="0" xfId="0" quotePrefix="1" applyFont="1"/>
    <xf numFmtId="0" fontId="31" fillId="0" borderId="0" xfId="0" applyFont="1"/>
    <xf numFmtId="0" fontId="24" fillId="20" borderId="21" xfId="56" quotePrefix="1" applyNumberFormat="1">
      <alignment horizontal="right" vertical="center"/>
    </xf>
    <xf numFmtId="0" fontId="18" fillId="9" borderId="0" xfId="22" applyNumberFormat="1">
      <alignment horizontal="left" vertical="center" indent="1"/>
    </xf>
    <xf numFmtId="0" fontId="20" fillId="9" borderId="21" xfId="53" applyNumberFormat="1">
      <alignment horizontal="left" vertical="center" indent="1"/>
    </xf>
    <xf numFmtId="165" fontId="20" fillId="20" borderId="21" xfId="51" applyNumberFormat="1">
      <alignment horizontal="right" vertical="center"/>
    </xf>
    <xf numFmtId="0" fontId="7" fillId="21" borderId="21" xfId="38" applyAlignment="1">
      <alignment horizontal="left" vertical="center" indent="2"/>
    </xf>
    <xf numFmtId="0" fontId="7" fillId="9" borderId="21" xfId="40" applyAlignment="1">
      <alignment horizontal="left" vertical="center" indent="3"/>
    </xf>
    <xf numFmtId="0" fontId="7" fillId="22" borderId="21" xfId="42" applyAlignment="1">
      <alignment horizontal="left" vertical="center" indent="4"/>
    </xf>
    <xf numFmtId="4" fontId="20" fillId="20" borderId="21" xfId="51" applyNumberFormat="1">
      <alignment horizontal="right" vertical="center"/>
    </xf>
    <xf numFmtId="0" fontId="0" fillId="26" borderId="0" xfId="0" applyFill="1"/>
    <xf numFmtId="44" fontId="0" fillId="0" borderId="0" xfId="59" applyFont="1" applyFill="1"/>
    <xf numFmtId="0" fontId="0" fillId="27" borderId="0" xfId="0" applyFill="1"/>
    <xf numFmtId="0" fontId="5" fillId="0" borderId="13" xfId="0" applyFont="1" applyBorder="1" applyAlignment="1">
      <alignment horizontal="center" vertical="center"/>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4" fontId="5" fillId="0" borderId="14" xfId="0" applyNumberFormat="1" applyFont="1" applyBorder="1" applyAlignment="1">
      <alignment horizontal="right" vertical="center" wrapText="1"/>
    </xf>
    <xf numFmtId="166" fontId="5" fillId="0" borderId="14" xfId="58" applyNumberFormat="1" applyFont="1" applyFill="1" applyBorder="1" applyAlignment="1">
      <alignment horizontal="right" vertical="center" wrapText="1"/>
    </xf>
    <xf numFmtId="0" fontId="6" fillId="0" borderId="4" xfId="0" applyFont="1" applyBorder="1" applyAlignment="1">
      <alignment horizontal="left" vertical="center" wrapText="1"/>
    </xf>
    <xf numFmtId="166" fontId="6" fillId="0" borderId="14" xfId="58" applyNumberFormat="1" applyFont="1" applyFill="1" applyBorder="1" applyAlignment="1">
      <alignment horizontal="right" vertical="center" wrapText="1"/>
    </xf>
    <xf numFmtId="0" fontId="5" fillId="0" borderId="4" xfId="0" applyFont="1" applyBorder="1" applyAlignment="1">
      <alignment horizontal="left" vertical="center"/>
    </xf>
    <xf numFmtId="0" fontId="6" fillId="0" borderId="4" xfId="0" applyFont="1" applyBorder="1" applyAlignment="1">
      <alignment horizontal="left" vertical="center" wrapText="1" indent="1"/>
    </xf>
    <xf numFmtId="4" fontId="6" fillId="0" borderId="14" xfId="0" applyNumberFormat="1" applyFont="1" applyBorder="1" applyAlignment="1">
      <alignment horizontal="right" vertical="center" wrapText="1"/>
    </xf>
    <xf numFmtId="4" fontId="5" fillId="0" borderId="6" xfId="0" applyNumberFormat="1" applyFont="1" applyBorder="1" applyAlignment="1">
      <alignment horizontal="right" vertical="center" wrapText="1"/>
    </xf>
    <xf numFmtId="4" fontId="5" fillId="0" borderId="14" xfId="60" applyNumberFormat="1" applyFont="1" applyBorder="1" applyAlignment="1">
      <alignment horizontal="right" vertical="center"/>
    </xf>
    <xf numFmtId="167" fontId="5" fillId="0" borderId="14" xfId="0" applyNumberFormat="1" applyFont="1" applyBorder="1" applyAlignment="1">
      <alignment horizontal="right" vertical="center" wrapText="1"/>
    </xf>
    <xf numFmtId="164" fontId="5" fillId="0" borderId="14" xfId="0" applyNumberFormat="1" applyFont="1" applyBorder="1" applyAlignment="1">
      <alignment horizontal="right" vertical="center" wrapText="1"/>
    </xf>
    <xf numFmtId="0" fontId="5" fillId="0" borderId="7" xfId="0" applyFont="1" applyBorder="1" applyAlignment="1">
      <alignment horizontal="left" vertical="center" wrapText="1"/>
    </xf>
    <xf numFmtId="164" fontId="5" fillId="0" borderId="13" xfId="0" applyNumberFormat="1" applyFont="1"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cellXfs>
  <cellStyles count="63">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Entrada" xfId="9" builtinId="20" customBuiltin="1"/>
    <cellStyle name="Incorrecto" xfId="7" builtinId="27" customBuiltin="1"/>
    <cellStyle name="Millares" xfId="58" builtinId="3"/>
    <cellStyle name="Millares 2" xfId="62"/>
    <cellStyle name="Moneda" xfId="59" builtinId="4"/>
    <cellStyle name="Neutral" xfId="8" builtinId="28" customBuiltin="1"/>
    <cellStyle name="Normal" xfId="0" builtinId="0" customBuiltin="1"/>
    <cellStyle name="Normal 2" xfId="60"/>
    <cellStyle name="Normal 3" xfId="61"/>
    <cellStyle name="Notas" xfId="15" builtinId="10" customBuiltin="1"/>
    <cellStyle name="Salida" xfId="10" builtinId="21" customBuiltin="1"/>
    <cellStyle name="SAPBEXaggData" xfId="18"/>
    <cellStyle name="SAPBEXaggDataEmph" xfId="19"/>
    <cellStyle name="SAPBEXaggItem" xfId="20"/>
    <cellStyle name="SAPBEXaggItemX" xfId="21"/>
    <cellStyle name="SAPBEXchaText" xfId="22"/>
    <cellStyle name="SAPBEXexcBad7" xfId="23"/>
    <cellStyle name="SAPBEXexcBad8" xfId="24"/>
    <cellStyle name="SAPBEXexcBad9" xfId="25"/>
    <cellStyle name="SAPBEXexcCritical4" xfId="26"/>
    <cellStyle name="SAPBEXexcCritical5" xfId="27"/>
    <cellStyle name="SAPBEXexcCritical6" xfId="28"/>
    <cellStyle name="SAPBEXexcGood1" xfId="29"/>
    <cellStyle name="SAPBEXexcGood2" xfId="30"/>
    <cellStyle name="SAPBEXexcGood3" xfId="31"/>
    <cellStyle name="SAPBEXfilterDrill" xfId="32"/>
    <cellStyle name="SAPBEXfilterItem" xfId="33"/>
    <cellStyle name="SAPBEXfilterText" xfId="34"/>
    <cellStyle name="SAPBEXformats" xfId="35"/>
    <cellStyle name="SAPBEXheaderItem" xfId="36"/>
    <cellStyle name="SAPBEXheaderText" xfId="37"/>
    <cellStyle name="SAPBEXHLevel0" xfId="38"/>
    <cellStyle name="SAPBEXHLevel0X" xfId="39"/>
    <cellStyle name="SAPBEXHLevel1" xfId="40"/>
    <cellStyle name="SAPBEXHLevel1X" xfId="41"/>
    <cellStyle name="SAPBEXHLevel2" xfId="42"/>
    <cellStyle name="SAPBEXHLevel2X" xfId="43"/>
    <cellStyle name="SAPBEXHLevel3" xfId="44"/>
    <cellStyle name="SAPBEXHLevel3X" xfId="45"/>
    <cellStyle name="SAPBEXinputData" xfId="46"/>
    <cellStyle name="SAPBEXresData" xfId="47"/>
    <cellStyle name="SAPBEXresDataEmph" xfId="48"/>
    <cellStyle name="SAPBEXresItem" xfId="49"/>
    <cellStyle name="SAPBEXresItemX" xfId="50"/>
    <cellStyle name="SAPBEXstdData" xfId="51"/>
    <cellStyle name="SAPBEXstdDataEmph" xfId="52"/>
    <cellStyle name="SAPBEXstdItem" xfId="53"/>
    <cellStyle name="SAPBEXstdItemX" xfId="54"/>
    <cellStyle name="SAPBEXtitle" xfId="55"/>
    <cellStyle name="SAPBEXundefined" xfId="56"/>
    <cellStyle name="Sheet Title" xfId="57"/>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4">
    <dxf>
      <numFmt numFmtId="168" formatCode="0.00&quot;*&quot;"/>
    </dxf>
    <dxf>
      <numFmt numFmtId="168" formatCode="0.00&quot;*&quot;"/>
    </dxf>
    <dxf>
      <numFmt numFmtId="168" formatCode="0.00&quot;*&quot;"/>
    </dxf>
    <dxf>
      <numFmt numFmtId="168" formatCode="0.00&quot;*&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drawing3.xml.rels><?xml version="1.0" encoding="UTF-8" standalone="yes"?>
<Relationships xmlns="http://schemas.openxmlformats.org/package/2006/relationships"><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3187700</xdr:colOff>
      <xdr:row>0</xdr:row>
      <xdr:rowOff>0</xdr:rowOff>
    </xdr:to>
    <xdr:pic>
      <xdr:nvPicPr>
        <xdr:cNvPr id="3" name="BExKIN6PVBBZBBPEQHRTTEUH2RJ4" hidden="1">
          <a:extLst>
            <a:ext uri="{FF2B5EF4-FFF2-40B4-BE49-F238E27FC236}">
              <a16:creationId xmlns:a16="http://schemas.microsoft.com/office/drawing/2014/main" xmlns="" id="{00000000-0008-0000-01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87700" cy="0"/>
        </a:xfrm>
        <a:prstGeom prst="rect">
          <a:avLst/>
        </a:prstGeom>
      </xdr:spPr>
    </xdr:pic>
    <xdr:clientData/>
  </xdr:twoCellAnchor>
  <xdr:twoCellAnchor>
    <xdr:from>
      <xdr:col>3</xdr:col>
      <xdr:colOff>0</xdr:colOff>
      <xdr:row>0</xdr:row>
      <xdr:rowOff>0</xdr:rowOff>
    </xdr:from>
    <xdr:to>
      <xdr:col>3</xdr:col>
      <xdr:colOff>1206500</xdr:colOff>
      <xdr:row>0</xdr:row>
      <xdr:rowOff>0</xdr:rowOff>
    </xdr:to>
    <xdr:pic>
      <xdr:nvPicPr>
        <xdr:cNvPr id="4" name="BEx9B78HB8WUJP8F5QJPTI4VOOBZ" hidden="1">
          <a:extLst>
            <a:ext uri="{FF2B5EF4-FFF2-40B4-BE49-F238E27FC236}">
              <a16:creationId xmlns:a16="http://schemas.microsoft.com/office/drawing/2014/main" xmlns="" id="{00000000-0008-0000-01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8800" y="0"/>
          <a:ext cx="1206500" cy="0"/>
        </a:xfrm>
        <a:prstGeom prst="rect">
          <a:avLst/>
        </a:prstGeom>
      </xdr:spPr>
    </xdr:pic>
    <xdr:clientData/>
  </xdr:twoCellAnchor>
  <xdr:twoCellAnchor>
    <xdr:from>
      <xdr:col>0</xdr:col>
      <xdr:colOff>0</xdr:colOff>
      <xdr:row>0</xdr:row>
      <xdr:rowOff>0</xdr:rowOff>
    </xdr:from>
    <xdr:to>
      <xdr:col>0</xdr:col>
      <xdr:colOff>4283075</xdr:colOff>
      <xdr:row>0</xdr:row>
      <xdr:rowOff>149225</xdr:rowOff>
    </xdr:to>
    <xdr:pic macro="[1]!DesignIconClicked">
      <xdr:nvPicPr>
        <xdr:cNvPr id="6" name="BExMG5BAX65W28MQRABL470W0MAL" hidden="1">
          <a:extLst>
            <a:ext uri="{FF2B5EF4-FFF2-40B4-BE49-F238E27FC236}">
              <a16:creationId xmlns:a16="http://schemas.microsoft.com/office/drawing/2014/main" xmlns="" id="{00000000-0008-0000-0100-000006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283075" cy="149225"/>
        </a:xfrm>
        <a:prstGeom prst="rect">
          <a:avLst/>
        </a:prstGeom>
      </xdr:spPr>
    </xdr:pic>
    <xdr:clientData/>
  </xdr:twoCellAnchor>
  <xdr:twoCellAnchor>
    <xdr:from>
      <xdr:col>2</xdr:col>
      <xdr:colOff>0</xdr:colOff>
      <xdr:row>0</xdr:row>
      <xdr:rowOff>0</xdr:rowOff>
    </xdr:from>
    <xdr:to>
      <xdr:col>2</xdr:col>
      <xdr:colOff>1206500</xdr:colOff>
      <xdr:row>0</xdr:row>
      <xdr:rowOff>149225</xdr:rowOff>
    </xdr:to>
    <xdr:pic macro="[1]!DesignIconClicked">
      <xdr:nvPicPr>
        <xdr:cNvPr id="10" name="BExMFHC8OH6P15SAN2C0IHUG1MH1" hidden="1">
          <a:extLst>
            <a:ext uri="{FF2B5EF4-FFF2-40B4-BE49-F238E27FC236}">
              <a16:creationId xmlns:a16="http://schemas.microsoft.com/office/drawing/2014/main" xmlns="" id="{00000000-0008-0000-0100-00000A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62600" y="0"/>
          <a:ext cx="1206500" cy="149225"/>
        </a:xfrm>
        <a:prstGeom prst="rect">
          <a:avLst/>
        </a:prstGeom>
      </xdr:spPr>
    </xdr:pic>
    <xdr:clientData/>
  </xdr:twoCellAnchor>
  <xdr:twoCellAnchor editAs="oneCell">
    <xdr:from>
      <xdr:col>0</xdr:col>
      <xdr:colOff>95250</xdr:colOff>
      <xdr:row>2</xdr:row>
      <xdr:rowOff>51954</xdr:rowOff>
    </xdr:from>
    <xdr:to>
      <xdr:col>0</xdr:col>
      <xdr:colOff>1601932</xdr:colOff>
      <xdr:row>6</xdr:row>
      <xdr:rowOff>91440</xdr:rowOff>
    </xdr:to>
    <xdr:pic>
      <xdr:nvPicPr>
        <xdr:cNvPr id="7" name="Imagen 7">
          <a:extLst>
            <a:ext uri="{FF2B5EF4-FFF2-40B4-BE49-F238E27FC236}">
              <a16:creationId xmlns:a16="http://schemas.microsoft.com/office/drawing/2014/main" xmlns=""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389659"/>
          <a:ext cx="1506682" cy="787977"/>
        </a:xfrm>
        <a:prstGeom prst="rect">
          <a:avLst/>
        </a:prstGeom>
      </xdr:spPr>
    </xdr:pic>
    <xdr:clientData/>
  </xdr:twoCellAnchor>
  <xdr:twoCellAnchor>
    <xdr:from>
      <xdr:col>9</xdr:col>
      <xdr:colOff>0</xdr:colOff>
      <xdr:row>0</xdr:row>
      <xdr:rowOff>0</xdr:rowOff>
    </xdr:from>
    <xdr:to>
      <xdr:col>9</xdr:col>
      <xdr:colOff>749300</xdr:colOff>
      <xdr:row>0</xdr:row>
      <xdr:rowOff>149225</xdr:rowOff>
    </xdr:to>
    <xdr:pic macro="[1]!DesignIconClicked">
      <xdr:nvPicPr>
        <xdr:cNvPr id="2" name="BExKTZZ6CWULPLSVJZRTQYE5IMRB" hidden="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25475" y="0"/>
          <a:ext cx="749300" cy="149225"/>
        </a:xfrm>
        <a:prstGeom prst="rect">
          <a:avLst/>
        </a:prstGeom>
      </xdr:spPr>
    </xdr:pic>
    <xdr:clientData/>
  </xdr:twoCellAnchor>
  <xdr:twoCellAnchor>
    <xdr:from>
      <xdr:col>10</xdr:col>
      <xdr:colOff>0</xdr:colOff>
      <xdr:row>0</xdr:row>
      <xdr:rowOff>0</xdr:rowOff>
    </xdr:from>
    <xdr:to>
      <xdr:col>10</xdr:col>
      <xdr:colOff>749300</xdr:colOff>
      <xdr:row>0</xdr:row>
      <xdr:rowOff>149225</xdr:rowOff>
    </xdr:to>
    <xdr:pic macro="[1]!DesignIconClicked">
      <xdr:nvPicPr>
        <xdr:cNvPr id="5" name="BEx3OEASZUWMBQ4R65WID92YG6RP" hidden="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87475" y="0"/>
          <a:ext cx="749300" cy="149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1082675</xdr:colOff>
      <xdr:row>2</xdr:row>
      <xdr:rowOff>149225</xdr:rowOff>
    </xdr:to>
    <xdr:pic macro="[1]!DesignIconClicked">
      <xdr:nvPicPr>
        <xdr:cNvPr id="2" name="BExGPNB3O9HWVG9G802SY7HV7Z0U" hidden="1">
          <a:extLst>
            <a:ext uri="{FF2B5EF4-FFF2-40B4-BE49-F238E27FC236}">
              <a16:creationId xmlns:a16="http://schemas.microsoft.com/office/drawing/2014/main" xmlns="" id="{00000000-0008-0000-02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 y="323850"/>
          <a:ext cx="1082675" cy="149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1299369</xdr:colOff>
      <xdr:row>23</xdr:row>
      <xdr:rowOff>39687</xdr:rowOff>
    </xdr:to>
    <xdr:pic macro="[1]!DesignIconClicked">
      <xdr:nvPicPr>
        <xdr:cNvPr id="3" name="BEx5N82PHKWE9JFL4KDG6QN7596V" hidden="1">
          <a:extLst>
            <a:ext uri="{FF2B5EF4-FFF2-40B4-BE49-F238E27FC236}">
              <a16:creationId xmlns:a16="http://schemas.microsoft.com/office/drawing/2014/main" xmlns="" id="{00000000-0008-0000-03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265025" cy="3873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Files%20(x86)/Common%20Files/SAP%20Shared/BW/BExAnalyze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
      <sheetName val="BExStyles"/>
    </sheetNames>
    <definedNames>
      <definedName name="DesignIconClicked"/>
    </definedNames>
    <sheetDataSet>
      <sheetData sheetId="0"/>
      <sheetData sheetId="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2.75" x14ac:dyDescent="0.2"/>
  <sheetData>
    <row r="1" spans="1:1" x14ac:dyDescent="0.2">
      <c r="A1">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tabSelected="1" view="pageBreakPreview" zoomScale="136" zoomScaleNormal="136" zoomScaleSheetLayoutView="136" workbookViewId="0">
      <selection activeCell="A3" sqref="A3:G38"/>
    </sheetView>
  </sheetViews>
  <sheetFormatPr baseColWidth="10" defaultColWidth="11.42578125" defaultRowHeight="12.75" x14ac:dyDescent="0.2"/>
  <cols>
    <col min="1" max="1" width="64.42578125" customWidth="1"/>
    <col min="2" max="2" width="19" style="15" bestFit="1" customWidth="1"/>
    <col min="3" max="3" width="18.28515625" style="13" customWidth="1"/>
    <col min="4" max="6" width="19" bestFit="1" customWidth="1"/>
    <col min="7" max="7" width="18.28515625" customWidth="1"/>
  </cols>
  <sheetData>
    <row r="1" spans="1:7" s="4" customFormat="1" x14ac:dyDescent="0.2">
      <c r="A1" s="3" t="s">
        <v>24</v>
      </c>
      <c r="B1" s="3"/>
      <c r="C1" s="3"/>
      <c r="D1" s="3" t="str">
        <f>MID(A1,5,4)</f>
        <v>cció</v>
      </c>
      <c r="E1" s="4" t="str">
        <f>MID(A1,1,3)</f>
        <v>Sel</v>
      </c>
      <c r="F1" s="4" t="str">
        <f>MID(A1,11,3)</f>
        <v>vac</v>
      </c>
      <c r="G1" s="4" t="str">
        <f>IF(E1="001","Enero",IF(E1="002","Febrero",IF(E1="003","Marzo",IF(E1="004","Abril",IF(E1="005","Mayo",IF(E1="006","Junio",IF(E1="007","Julio",IF(E1="008","Agosto",IF(E1="009","Septiembre",IF(E1="010","Octubre",IF(E1="011","Noviembre","Diciembre")))))))))))</f>
        <v>Diciembre</v>
      </c>
    </row>
    <row r="2" spans="1:7" ht="13.5" thickBot="1" x14ac:dyDescent="0.25">
      <c r="A2" s="1"/>
      <c r="B2"/>
      <c r="C2"/>
      <c r="D2" s="1"/>
    </row>
    <row r="3" spans="1:7" ht="18" x14ac:dyDescent="0.2">
      <c r="A3" s="33" t="s">
        <v>23</v>
      </c>
      <c r="B3" s="34"/>
      <c r="C3" s="34"/>
      <c r="D3" s="34"/>
      <c r="E3" s="34"/>
      <c r="F3" s="34"/>
      <c r="G3" s="35"/>
    </row>
    <row r="4" spans="1:7" ht="15" x14ac:dyDescent="0.2">
      <c r="A4" s="36" t="s">
        <v>0</v>
      </c>
      <c r="B4" s="37"/>
      <c r="C4" s="37"/>
      <c r="D4" s="37"/>
      <c r="E4" s="37"/>
      <c r="F4" s="37"/>
      <c r="G4" s="38"/>
    </row>
    <row r="5" spans="1:7" x14ac:dyDescent="0.2">
      <c r="A5" s="39" t="s">
        <v>1</v>
      </c>
      <c r="B5" s="40"/>
      <c r="C5" s="40"/>
      <c r="D5" s="40"/>
      <c r="E5" s="40"/>
      <c r="F5" s="40"/>
      <c r="G5" s="41"/>
    </row>
    <row r="6" spans="1:7" x14ac:dyDescent="0.2">
      <c r="A6" s="39" t="s">
        <v>40</v>
      </c>
      <c r="B6" s="40"/>
      <c r="C6" s="40"/>
      <c r="D6" s="40"/>
      <c r="E6" s="40"/>
      <c r="F6" s="40"/>
      <c r="G6" s="41"/>
    </row>
    <row r="7" spans="1:7" ht="13.5" thickBot="1" x14ac:dyDescent="0.25">
      <c r="A7" s="42" t="s">
        <v>41</v>
      </c>
      <c r="B7" s="43"/>
      <c r="C7" s="43"/>
      <c r="D7" s="43"/>
      <c r="E7" s="43"/>
      <c r="F7" s="43"/>
      <c r="G7" s="44"/>
    </row>
    <row r="8" spans="1:7" ht="13.5" thickBot="1" x14ac:dyDescent="0.25">
      <c r="A8" s="45" t="s">
        <v>2</v>
      </c>
      <c r="B8" s="47" t="s">
        <v>3</v>
      </c>
      <c r="C8" s="48"/>
      <c r="D8" s="48"/>
      <c r="E8" s="48"/>
      <c r="F8" s="49"/>
      <c r="G8" s="50" t="s">
        <v>4</v>
      </c>
    </row>
    <row r="9" spans="1:7" ht="24.75" thickBot="1" x14ac:dyDescent="0.25">
      <c r="A9" s="46"/>
      <c r="B9" s="16" t="s">
        <v>5</v>
      </c>
      <c r="C9" s="17" t="s">
        <v>6</v>
      </c>
      <c r="D9" s="17" t="s">
        <v>7</v>
      </c>
      <c r="E9" s="17" t="s">
        <v>8</v>
      </c>
      <c r="F9" s="17" t="s">
        <v>9</v>
      </c>
      <c r="G9" s="51"/>
    </row>
    <row r="10" spans="1:7" x14ac:dyDescent="0.2">
      <c r="A10" s="2" t="s">
        <v>10</v>
      </c>
      <c r="B10" s="19">
        <f>B11+B12+B13+B16+B17+B20</f>
        <v>13593524426</v>
      </c>
      <c r="C10" s="19">
        <f>C11+C12+C13+C16+C17+C20</f>
        <v>-5769546.2700012773</v>
      </c>
      <c r="D10" s="19">
        <f t="shared" ref="D10:F10" si="0">D11+D12+D13+D16+D17+D20</f>
        <v>13587754879.729958</v>
      </c>
      <c r="E10" s="19">
        <f t="shared" si="0"/>
        <v>5947229315.2500124</v>
      </c>
      <c r="F10" s="19">
        <f t="shared" si="0"/>
        <v>5941054089.8200073</v>
      </c>
      <c r="G10" s="19">
        <f>D10-E10</f>
        <v>7640525564.4799452</v>
      </c>
    </row>
    <row r="11" spans="1:7" x14ac:dyDescent="0.2">
      <c r="A11" s="2" t="s">
        <v>11</v>
      </c>
      <c r="B11" s="19">
        <v>5489850851</v>
      </c>
      <c r="C11" s="19">
        <v>-19041315.170000296</v>
      </c>
      <c r="D11" s="19">
        <v>5470809535.8300228</v>
      </c>
      <c r="E11" s="19">
        <v>2392083653.1600008</v>
      </c>
      <c r="F11" s="19">
        <v>2391853232.1000018</v>
      </c>
      <c r="G11" s="19">
        <f t="shared" ref="G11:G33" si="1">D11-E11</f>
        <v>3078725882.670022</v>
      </c>
    </row>
    <row r="12" spans="1:7" x14ac:dyDescent="0.2">
      <c r="A12" s="2" t="s">
        <v>12</v>
      </c>
      <c r="B12" s="19">
        <v>4644039345</v>
      </c>
      <c r="C12" s="19">
        <v>-29694180.40000109</v>
      </c>
      <c r="D12" s="19">
        <v>4614345164.5999336</v>
      </c>
      <c r="E12" s="19">
        <v>2058954132.8400149</v>
      </c>
      <c r="F12" s="19">
        <v>2053076194.6800103</v>
      </c>
      <c r="G12" s="19">
        <f>D12-E12</f>
        <v>2555391031.7599187</v>
      </c>
    </row>
    <row r="13" spans="1:7" x14ac:dyDescent="0.2">
      <c r="A13" s="2" t="s">
        <v>13</v>
      </c>
      <c r="B13" s="20">
        <f>SUM(B14:B15)</f>
        <v>0</v>
      </c>
      <c r="C13" s="20">
        <f t="shared" ref="C13:F13" si="2">SUM(C14:C15)</f>
        <v>0</v>
      </c>
      <c r="D13" s="20">
        <f t="shared" si="2"/>
        <v>0</v>
      </c>
      <c r="E13" s="20">
        <f t="shared" si="2"/>
        <v>0</v>
      </c>
      <c r="F13" s="20">
        <f t="shared" si="2"/>
        <v>0</v>
      </c>
      <c r="G13" s="19">
        <f t="shared" si="1"/>
        <v>0</v>
      </c>
    </row>
    <row r="14" spans="1:7" x14ac:dyDescent="0.2">
      <c r="A14" s="21" t="s">
        <v>14</v>
      </c>
      <c r="B14" s="22">
        <f>'Servicios de Salud'!E4</f>
        <v>0</v>
      </c>
      <c r="C14" s="22">
        <f>'Servicios de Salud'!F4</f>
        <v>0</v>
      </c>
      <c r="D14" s="22">
        <f>'Servicios de Salud'!G4</f>
        <v>0</v>
      </c>
      <c r="E14" s="22">
        <f>'Servicios de Salud'!H4</f>
        <v>0</v>
      </c>
      <c r="F14" s="22">
        <f>'Servicios de Salud'!I4</f>
        <v>0</v>
      </c>
      <c r="G14" s="19">
        <f t="shared" si="1"/>
        <v>0</v>
      </c>
    </row>
    <row r="15" spans="1:7" x14ac:dyDescent="0.2">
      <c r="A15" s="21" t="s">
        <v>15</v>
      </c>
      <c r="B15" s="22">
        <f>'Servicios de Salud'!E5</f>
        <v>0</v>
      </c>
      <c r="C15" s="22">
        <f>'Servicios de Salud'!F5</f>
        <v>0</v>
      </c>
      <c r="D15" s="22">
        <f>'Servicios de Salud'!G5</f>
        <v>0</v>
      </c>
      <c r="E15" s="22">
        <f>'Servicios de Salud'!H5</f>
        <v>0</v>
      </c>
      <c r="F15" s="22">
        <f>'Servicios de Salud'!I5</f>
        <v>0</v>
      </c>
      <c r="G15" s="19">
        <f t="shared" si="1"/>
        <v>0</v>
      </c>
    </row>
    <row r="16" spans="1:7" x14ac:dyDescent="0.2">
      <c r="A16" s="2" t="s">
        <v>16</v>
      </c>
      <c r="B16" s="19">
        <v>3459634230</v>
      </c>
      <c r="C16" s="19">
        <v>42965949.300000109</v>
      </c>
      <c r="D16" s="19">
        <v>3502600179.3000007</v>
      </c>
      <c r="E16" s="19">
        <v>1496191529.2499969</v>
      </c>
      <c r="F16" s="19">
        <v>1496124663.0399954</v>
      </c>
      <c r="G16" s="19">
        <f t="shared" si="1"/>
        <v>2006408650.0500038</v>
      </c>
    </row>
    <row r="17" spans="1:7" x14ac:dyDescent="0.2">
      <c r="A17" s="23" t="s">
        <v>17</v>
      </c>
      <c r="B17" s="19">
        <f>fuente1!B9</f>
        <v>0</v>
      </c>
      <c r="C17" s="19">
        <f t="shared" ref="C17:C32" si="3">D17-B17</f>
        <v>0</v>
      </c>
      <c r="D17" s="19">
        <f>+D18+D19</f>
        <v>0</v>
      </c>
      <c r="E17" s="19">
        <f>fuente1!E9</f>
        <v>0</v>
      </c>
      <c r="F17" s="19">
        <f>fuente1!F9</f>
        <v>0</v>
      </c>
      <c r="G17" s="19">
        <f t="shared" si="1"/>
        <v>0</v>
      </c>
    </row>
    <row r="18" spans="1:7" x14ac:dyDescent="0.2">
      <c r="A18" s="24" t="s">
        <v>18</v>
      </c>
      <c r="B18" s="25">
        <f>fuente1!B10</f>
        <v>0</v>
      </c>
      <c r="C18" s="19">
        <f t="shared" si="3"/>
        <v>0</v>
      </c>
      <c r="D18" s="25">
        <f>fuente1!D10</f>
        <v>0</v>
      </c>
      <c r="E18" s="25">
        <f>fuente1!E10</f>
        <v>0</v>
      </c>
      <c r="F18" s="25">
        <f>fuente1!F10</f>
        <v>0</v>
      </c>
      <c r="G18" s="19">
        <f t="shared" si="1"/>
        <v>0</v>
      </c>
    </row>
    <row r="19" spans="1:7" x14ac:dyDescent="0.2">
      <c r="A19" s="24" t="s">
        <v>19</v>
      </c>
      <c r="B19" s="25">
        <f>fuente1!B11</f>
        <v>0</v>
      </c>
      <c r="C19" s="19">
        <f t="shared" si="3"/>
        <v>0</v>
      </c>
      <c r="D19" s="25">
        <f>fuente1!D11</f>
        <v>0</v>
      </c>
      <c r="E19" s="25">
        <f>fuente1!E11</f>
        <v>0</v>
      </c>
      <c r="F19" s="25">
        <f>fuente1!F11</f>
        <v>0</v>
      </c>
      <c r="G19" s="19">
        <f t="shared" si="1"/>
        <v>0</v>
      </c>
    </row>
    <row r="20" spans="1:7" x14ac:dyDescent="0.2">
      <c r="A20" s="2" t="s">
        <v>20</v>
      </c>
      <c r="B20" s="19">
        <v>0</v>
      </c>
      <c r="C20" s="19">
        <f t="shared" si="3"/>
        <v>0</v>
      </c>
      <c r="D20" s="19">
        <f>fuente1!D12</f>
        <v>0</v>
      </c>
      <c r="E20" s="19">
        <f>fuente1!E12</f>
        <v>0</v>
      </c>
      <c r="F20" s="19">
        <f>fuente1!F12</f>
        <v>0</v>
      </c>
      <c r="G20" s="19">
        <f t="shared" si="1"/>
        <v>0</v>
      </c>
    </row>
    <row r="21" spans="1:7" x14ac:dyDescent="0.2">
      <c r="A21" s="21"/>
      <c r="B21" s="19"/>
      <c r="C21" s="19"/>
      <c r="D21" s="26"/>
      <c r="E21" s="19"/>
      <c r="F21" s="19"/>
      <c r="G21" s="19"/>
    </row>
    <row r="22" spans="1:7" x14ac:dyDescent="0.2">
      <c r="A22" s="2" t="s">
        <v>21</v>
      </c>
      <c r="B22" s="19">
        <f>B23+B24+B25+B28+B29+B32</f>
        <v>23832726269</v>
      </c>
      <c r="C22" s="19">
        <f t="shared" ref="C22:F22" si="4">C23+C24+C25+C28+C29+C32</f>
        <v>1552649758.8199995</v>
      </c>
      <c r="D22" s="19">
        <f t="shared" si="4"/>
        <v>25385376027.82003</v>
      </c>
      <c r="E22" s="19">
        <f t="shared" si="4"/>
        <v>11393219881.539997</v>
      </c>
      <c r="F22" s="19">
        <f t="shared" si="4"/>
        <v>11387802490.339993</v>
      </c>
      <c r="G22" s="19">
        <f t="shared" si="1"/>
        <v>13992156146.280033</v>
      </c>
    </row>
    <row r="23" spans="1:7" x14ac:dyDescent="0.2">
      <c r="A23" s="2" t="s">
        <v>11</v>
      </c>
      <c r="B23" s="19">
        <v>0</v>
      </c>
      <c r="C23" s="19">
        <v>0</v>
      </c>
      <c r="D23" s="19">
        <v>0</v>
      </c>
      <c r="E23" s="19">
        <v>0</v>
      </c>
      <c r="F23" s="19">
        <v>0</v>
      </c>
      <c r="G23" s="19">
        <f t="shared" si="1"/>
        <v>0</v>
      </c>
    </row>
    <row r="24" spans="1:7" x14ac:dyDescent="0.2">
      <c r="A24" s="2" t="s">
        <v>12</v>
      </c>
      <c r="B24" s="27">
        <v>23832726269</v>
      </c>
      <c r="C24" s="27">
        <v>1552649758.8199995</v>
      </c>
      <c r="D24" s="27">
        <v>25385376027.82003</v>
      </c>
      <c r="E24" s="27">
        <v>11393219881.539997</v>
      </c>
      <c r="F24" s="27">
        <v>11387802490.339993</v>
      </c>
      <c r="G24" s="19">
        <f t="shared" si="1"/>
        <v>13992156146.280033</v>
      </c>
    </row>
    <row r="25" spans="1:7" x14ac:dyDescent="0.2">
      <c r="A25" s="2" t="s">
        <v>13</v>
      </c>
      <c r="B25" s="20">
        <f>SUM(B26:B27)</f>
        <v>0</v>
      </c>
      <c r="C25" s="19">
        <f t="shared" si="3"/>
        <v>0</v>
      </c>
      <c r="D25" s="20">
        <f t="shared" ref="D25:F25" si="5">SUM(D26:D27)</f>
        <v>0</v>
      </c>
      <c r="E25" s="20">
        <f t="shared" si="5"/>
        <v>0</v>
      </c>
      <c r="F25" s="20">
        <f t="shared" si="5"/>
        <v>0</v>
      </c>
      <c r="G25" s="19">
        <f t="shared" si="1"/>
        <v>0</v>
      </c>
    </row>
    <row r="26" spans="1:7" x14ac:dyDescent="0.2">
      <c r="A26" s="21" t="s">
        <v>14</v>
      </c>
      <c r="B26" s="22">
        <f>'Servicios de Salud'!E6</f>
        <v>0</v>
      </c>
      <c r="C26" s="19">
        <f t="shared" si="3"/>
        <v>0</v>
      </c>
      <c r="D26" s="22">
        <f>'Servicios de Salud'!G6</f>
        <v>0</v>
      </c>
      <c r="E26" s="22">
        <f>'Servicios de Salud'!H6</f>
        <v>0</v>
      </c>
      <c r="F26" s="22">
        <f>'Servicios de Salud'!I6</f>
        <v>0</v>
      </c>
      <c r="G26" s="19">
        <f t="shared" si="1"/>
        <v>0</v>
      </c>
    </row>
    <row r="27" spans="1:7" x14ac:dyDescent="0.2">
      <c r="A27" s="21" t="s">
        <v>15</v>
      </c>
      <c r="B27" s="22">
        <f>'Servicios de Salud'!E7</f>
        <v>0</v>
      </c>
      <c r="C27" s="19">
        <f t="shared" si="3"/>
        <v>0</v>
      </c>
      <c r="D27" s="22">
        <v>0</v>
      </c>
      <c r="E27" s="22">
        <v>0</v>
      </c>
      <c r="F27" s="22">
        <f>'Servicios de Salud'!I7</f>
        <v>0</v>
      </c>
      <c r="G27" s="28">
        <f>D27-E27</f>
        <v>0</v>
      </c>
    </row>
    <row r="28" spans="1:7" x14ac:dyDescent="0.2">
      <c r="A28" s="2" t="s">
        <v>16</v>
      </c>
      <c r="B28" s="19">
        <f>fuente1!B19</f>
        <v>0</v>
      </c>
      <c r="C28" s="19">
        <f t="shared" ref="C28" si="6">D28-B28</f>
        <v>0</v>
      </c>
      <c r="D28" s="19">
        <f>fuente1!D19</f>
        <v>0</v>
      </c>
      <c r="E28" s="19">
        <f>fuente1!E19</f>
        <v>0</v>
      </c>
      <c r="F28" s="19">
        <f>fuente1!F19</f>
        <v>0</v>
      </c>
      <c r="G28" s="19">
        <f t="shared" si="1"/>
        <v>0</v>
      </c>
    </row>
    <row r="29" spans="1:7" x14ac:dyDescent="0.2">
      <c r="A29" s="23" t="s">
        <v>17</v>
      </c>
      <c r="B29" s="19">
        <f>fuente1!B20</f>
        <v>0</v>
      </c>
      <c r="C29" s="19">
        <f t="shared" si="3"/>
        <v>0</v>
      </c>
      <c r="D29" s="19">
        <f>fuente1!D20</f>
        <v>0</v>
      </c>
      <c r="E29" s="19">
        <f>fuente1!E20</f>
        <v>0</v>
      </c>
      <c r="F29" s="19">
        <f>fuente1!F20</f>
        <v>0</v>
      </c>
      <c r="G29" s="19">
        <f t="shared" si="1"/>
        <v>0</v>
      </c>
    </row>
    <row r="30" spans="1:7" x14ac:dyDescent="0.2">
      <c r="A30" s="24" t="s">
        <v>18</v>
      </c>
      <c r="B30" s="25">
        <f>fuente1!B21</f>
        <v>0</v>
      </c>
      <c r="C30" s="19">
        <f t="shared" si="3"/>
        <v>0</v>
      </c>
      <c r="D30" s="25">
        <f>fuente1!D21</f>
        <v>0</v>
      </c>
      <c r="E30" s="25">
        <f>fuente1!E21</f>
        <v>0</v>
      </c>
      <c r="F30" s="25">
        <f>fuente1!F21</f>
        <v>0</v>
      </c>
      <c r="G30" s="19">
        <f t="shared" si="1"/>
        <v>0</v>
      </c>
    </row>
    <row r="31" spans="1:7" x14ac:dyDescent="0.2">
      <c r="A31" s="24" t="s">
        <v>19</v>
      </c>
      <c r="B31" s="25">
        <f>fuente1!B22</f>
        <v>0</v>
      </c>
      <c r="C31" s="19">
        <f t="shared" si="3"/>
        <v>0</v>
      </c>
      <c r="D31" s="25">
        <f>fuente1!D22</f>
        <v>0</v>
      </c>
      <c r="E31" s="25">
        <f>fuente1!E22</f>
        <v>0</v>
      </c>
      <c r="F31" s="25">
        <f>fuente1!F22</f>
        <v>0</v>
      </c>
      <c r="G31" s="19">
        <f t="shared" si="1"/>
        <v>0</v>
      </c>
    </row>
    <row r="32" spans="1:7" x14ac:dyDescent="0.2">
      <c r="A32" s="2" t="s">
        <v>20</v>
      </c>
      <c r="B32" s="19">
        <f>fuente1!B23</f>
        <v>0</v>
      </c>
      <c r="C32" s="19">
        <f t="shared" si="3"/>
        <v>0</v>
      </c>
      <c r="D32" s="19">
        <f>fuente1!D23</f>
        <v>0</v>
      </c>
      <c r="E32" s="19">
        <f>fuente1!E23</f>
        <v>0</v>
      </c>
      <c r="F32" s="19">
        <f>fuente1!F23</f>
        <v>0</v>
      </c>
      <c r="G32" s="19">
        <f t="shared" si="1"/>
        <v>0</v>
      </c>
    </row>
    <row r="33" spans="1:7" x14ac:dyDescent="0.2">
      <c r="A33" s="2" t="s">
        <v>22</v>
      </c>
      <c r="B33" s="19">
        <f>B10+B22</f>
        <v>37426250695</v>
      </c>
      <c r="C33" s="19">
        <f t="shared" ref="C33:F33" si="7">C10+C22</f>
        <v>1546880212.5499983</v>
      </c>
      <c r="D33" s="19">
        <f>D10+D22</f>
        <v>38973130907.549988</v>
      </c>
      <c r="E33" s="19">
        <f t="shared" si="7"/>
        <v>17340449196.790009</v>
      </c>
      <c r="F33" s="19">
        <f t="shared" si="7"/>
        <v>17328856580.16</v>
      </c>
      <c r="G33" s="29">
        <f t="shared" si="1"/>
        <v>21632681710.759979</v>
      </c>
    </row>
    <row r="34" spans="1:7" ht="13.5" thickBot="1" x14ac:dyDescent="0.25">
      <c r="A34" s="30"/>
      <c r="B34" s="18"/>
      <c r="C34" s="17"/>
      <c r="D34" s="17"/>
      <c r="E34" s="17"/>
      <c r="F34" s="17"/>
      <c r="G34" s="31"/>
    </row>
    <row r="35" spans="1:7" x14ac:dyDescent="0.2">
      <c r="A35" s="2"/>
      <c r="B35" s="14"/>
      <c r="C35" s="14"/>
      <c r="D35" s="14"/>
      <c r="E35" s="14"/>
      <c r="F35" s="14"/>
      <c r="G35" s="14"/>
    </row>
    <row r="36" spans="1:7" x14ac:dyDescent="0.2">
      <c r="A36" s="32" t="s">
        <v>39</v>
      </c>
      <c r="B36" s="32"/>
      <c r="C36" s="32"/>
      <c r="D36" s="32"/>
      <c r="E36" s="32"/>
      <c r="F36" s="32"/>
      <c r="G36" s="32"/>
    </row>
    <row r="37" spans="1:7" x14ac:dyDescent="0.2">
      <c r="A37" s="32"/>
      <c r="B37" s="32"/>
      <c r="C37" s="32"/>
      <c r="D37" s="32"/>
      <c r="E37" s="32"/>
      <c r="F37" s="32"/>
      <c r="G37" s="32"/>
    </row>
    <row r="38" spans="1:7" x14ac:dyDescent="0.2">
      <c r="A38" s="32"/>
      <c r="B38" s="32"/>
      <c r="C38" s="32"/>
      <c r="D38" s="32"/>
      <c r="E38" s="32"/>
      <c r="F38" s="32"/>
      <c r="G38" s="32"/>
    </row>
  </sheetData>
  <mergeCells count="9">
    <mergeCell ref="A36:G38"/>
    <mergeCell ref="A3:G3"/>
    <mergeCell ref="A4:G4"/>
    <mergeCell ref="A5:G5"/>
    <mergeCell ref="A7:G7"/>
    <mergeCell ref="A8:A9"/>
    <mergeCell ref="B8:F8"/>
    <mergeCell ref="G8:G9"/>
    <mergeCell ref="A6:G6"/>
  </mergeCells>
  <phoneticPr fontId="32" type="noConversion"/>
  <conditionalFormatting sqref="B25 D25:F25">
    <cfRule type="expression" dxfId="3" priority="7">
      <formula>B25=0</formula>
    </cfRule>
  </conditionalFormatting>
  <conditionalFormatting sqref="B26:B27 D26:F27">
    <cfRule type="cellIs" dxfId="2" priority="6" operator="equal">
      <formula>0</formula>
    </cfRule>
  </conditionalFormatting>
  <conditionalFormatting sqref="B13:F13">
    <cfRule type="expression" dxfId="1" priority="4">
      <formula>B13=0</formula>
    </cfRule>
  </conditionalFormatting>
  <conditionalFormatting sqref="B14:F15">
    <cfRule type="cellIs" dxfId="0" priority="5" operator="equal">
      <formula>0</formula>
    </cfRule>
  </conditionalFormatting>
  <pageMargins left="0.70866141732283472" right="0.70866141732283472" top="0.74803149606299213" bottom="0.74803149606299213" header="0.31496062992125984" footer="0.31496062992125984"/>
  <pageSetup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
  <sheetViews>
    <sheetView workbookViewId="0">
      <selection activeCell="E3" sqref="E3:K10"/>
    </sheetView>
  </sheetViews>
  <sheetFormatPr baseColWidth="10" defaultColWidth="8.85546875" defaultRowHeight="12.75" x14ac:dyDescent="0.2"/>
  <cols>
    <col min="2" max="2" width="16.42578125" bestFit="1" customWidth="1"/>
    <col min="3" max="3" width="12.42578125" bestFit="1" customWidth="1"/>
    <col min="4" max="4" width="20.28515625" bestFit="1" customWidth="1"/>
    <col min="5" max="9" width="15.42578125" bestFit="1" customWidth="1"/>
    <col min="10" max="10" width="13.85546875" bestFit="1" customWidth="1"/>
  </cols>
  <sheetData>
    <row r="3" spans="2:2" x14ac:dyDescent="0.2">
      <c r="B3" s="5" t="s">
        <v>25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80" zoomScaleNormal="80" workbookViewId="0">
      <selection activeCell="A11" sqref="A11"/>
    </sheetView>
  </sheetViews>
  <sheetFormatPr baseColWidth="10" defaultColWidth="11.42578125" defaultRowHeight="12.75" x14ac:dyDescent="0.2"/>
  <cols>
    <col min="1" max="1" width="61.7109375" bestFit="1" customWidth="1"/>
    <col min="2" max="2" width="19.7109375" bestFit="1" customWidth="1"/>
    <col min="3" max="3" width="28.42578125" bestFit="1" customWidth="1"/>
    <col min="4" max="4" width="19.7109375" bestFit="1" customWidth="1"/>
    <col min="5" max="6" width="17.42578125" bestFit="1" customWidth="1"/>
    <col min="7" max="7" width="19.7109375" bestFit="1" customWidth="1"/>
  </cols>
  <sheetData>
    <row r="1" spans="1:7" x14ac:dyDescent="0.2">
      <c r="A1" s="6"/>
      <c r="B1" s="7" t="s">
        <v>26</v>
      </c>
      <c r="C1" s="7" t="s">
        <v>27</v>
      </c>
      <c r="D1" s="7" t="s">
        <v>28</v>
      </c>
      <c r="E1" s="7" t="s">
        <v>29</v>
      </c>
      <c r="F1" s="7" t="s">
        <v>9</v>
      </c>
      <c r="G1" s="7" t="s">
        <v>30</v>
      </c>
    </row>
    <row r="2" spans="1:7" x14ac:dyDescent="0.2">
      <c r="A2" s="9" t="s">
        <v>10</v>
      </c>
      <c r="B2" s="12">
        <v>12327884365</v>
      </c>
      <c r="C2" s="12">
        <v>-1133127301.3699999</v>
      </c>
      <c r="D2" s="12">
        <v>1961471784.6300001</v>
      </c>
      <c r="E2" s="12">
        <v>1961471784.6300001</v>
      </c>
      <c r="F2" s="12">
        <v>1678178824.3699999</v>
      </c>
      <c r="G2" s="12">
        <v>9233285279</v>
      </c>
    </row>
    <row r="3" spans="1:7" x14ac:dyDescent="0.2">
      <c r="A3" s="10" t="s">
        <v>11</v>
      </c>
      <c r="B3" s="12">
        <v>3664694954</v>
      </c>
      <c r="C3" s="12">
        <v>-416600227.69999999</v>
      </c>
      <c r="D3" s="12">
        <v>728495509.29999995</v>
      </c>
      <c r="E3" s="12">
        <v>728495509.29999995</v>
      </c>
      <c r="F3" s="12">
        <v>651009038.71000004</v>
      </c>
      <c r="G3" s="12">
        <v>2519599217</v>
      </c>
    </row>
    <row r="4" spans="1:7" x14ac:dyDescent="0.2">
      <c r="A4" s="10" t="s">
        <v>12</v>
      </c>
      <c r="B4" s="12">
        <v>5545633126</v>
      </c>
      <c r="C4" s="12">
        <v>31814614.640000001</v>
      </c>
      <c r="D4" s="12">
        <v>776719010.63999999</v>
      </c>
      <c r="E4" s="12">
        <v>776719010.63999999</v>
      </c>
      <c r="F4" s="12">
        <v>621206843.5</v>
      </c>
      <c r="G4" s="12">
        <v>4800728730</v>
      </c>
    </row>
    <row r="5" spans="1:7" x14ac:dyDescent="0.2">
      <c r="A5" s="10" t="s">
        <v>13</v>
      </c>
      <c r="B5" s="8">
        <v>0</v>
      </c>
      <c r="C5" s="8">
        <v>0</v>
      </c>
      <c r="D5" s="8">
        <v>0</v>
      </c>
      <c r="E5" s="8">
        <v>0</v>
      </c>
      <c r="F5" s="8">
        <v>0</v>
      </c>
      <c r="G5" s="8">
        <v>0</v>
      </c>
    </row>
    <row r="6" spans="1:7" x14ac:dyDescent="0.2">
      <c r="A6" s="11" t="s">
        <v>14</v>
      </c>
      <c r="B6" s="8">
        <v>0</v>
      </c>
      <c r="C6" s="8">
        <v>0</v>
      </c>
      <c r="D6" s="8">
        <v>0</v>
      </c>
      <c r="E6" s="8">
        <v>0</v>
      </c>
      <c r="F6" s="8">
        <v>0</v>
      </c>
      <c r="G6" s="8">
        <v>0</v>
      </c>
    </row>
    <row r="7" spans="1:7" x14ac:dyDescent="0.2">
      <c r="A7" s="11" t="s">
        <v>15</v>
      </c>
      <c r="B7" s="8">
        <v>0</v>
      </c>
      <c r="C7" s="8">
        <v>0</v>
      </c>
      <c r="D7" s="8">
        <v>0</v>
      </c>
      <c r="E7" s="8">
        <v>0</v>
      </c>
      <c r="F7" s="8">
        <v>0</v>
      </c>
      <c r="G7" s="8">
        <v>0</v>
      </c>
    </row>
    <row r="8" spans="1:7" x14ac:dyDescent="0.2">
      <c r="A8" s="10" t="s">
        <v>16</v>
      </c>
      <c r="B8" s="12">
        <v>3115751966</v>
      </c>
      <c r="C8" s="12">
        <v>-746537369.30999994</v>
      </c>
      <c r="D8" s="12">
        <v>456257264.69</v>
      </c>
      <c r="E8" s="12">
        <v>456257264.69</v>
      </c>
      <c r="F8" s="12">
        <v>405962942.16000003</v>
      </c>
      <c r="G8" s="12">
        <v>1912957332</v>
      </c>
    </row>
    <row r="9" spans="1:7" x14ac:dyDescent="0.2">
      <c r="A9" s="10" t="s">
        <v>31</v>
      </c>
      <c r="B9" s="8">
        <v>0</v>
      </c>
      <c r="C9" s="8">
        <v>0</v>
      </c>
      <c r="D9" s="8">
        <v>0</v>
      </c>
      <c r="E9" s="8">
        <v>0</v>
      </c>
      <c r="F9" s="8">
        <v>0</v>
      </c>
      <c r="G9" s="8">
        <v>0</v>
      </c>
    </row>
    <row r="10" spans="1:7" x14ac:dyDescent="0.2">
      <c r="A10" s="11" t="s">
        <v>18</v>
      </c>
      <c r="B10" s="8">
        <v>0</v>
      </c>
      <c r="C10" s="8">
        <v>0</v>
      </c>
      <c r="D10" s="8">
        <v>0</v>
      </c>
      <c r="E10" s="8">
        <v>0</v>
      </c>
      <c r="F10" s="8">
        <v>0</v>
      </c>
      <c r="G10" s="8">
        <v>0</v>
      </c>
    </row>
    <row r="11" spans="1:7" x14ac:dyDescent="0.2">
      <c r="A11" s="11" t="s">
        <v>19</v>
      </c>
      <c r="B11" s="8">
        <v>0</v>
      </c>
      <c r="C11" s="8">
        <v>0</v>
      </c>
      <c r="D11" s="8">
        <v>0</v>
      </c>
      <c r="E11" s="8">
        <v>0</v>
      </c>
      <c r="F11" s="8">
        <v>0</v>
      </c>
      <c r="G11" s="8">
        <v>0</v>
      </c>
    </row>
    <row r="12" spans="1:7" x14ac:dyDescent="0.2">
      <c r="A12" s="10" t="s">
        <v>20</v>
      </c>
      <c r="B12" s="12">
        <v>1804319</v>
      </c>
      <c r="C12" s="12">
        <v>-1804319</v>
      </c>
      <c r="D12" s="8">
        <v>0</v>
      </c>
      <c r="E12" s="8">
        <v>0</v>
      </c>
      <c r="F12" s="8">
        <v>0</v>
      </c>
      <c r="G12" s="8">
        <v>0</v>
      </c>
    </row>
    <row r="13" spans="1:7" x14ac:dyDescent="0.2">
      <c r="A13" s="9" t="s">
        <v>21</v>
      </c>
      <c r="B13" s="12">
        <v>17306970119</v>
      </c>
      <c r="C13" s="12">
        <v>761844934.75</v>
      </c>
      <c r="D13" s="12">
        <v>4934164975.75</v>
      </c>
      <c r="E13" s="12">
        <v>4934193074.7399998</v>
      </c>
      <c r="F13" s="12">
        <v>4789814137.3900003</v>
      </c>
      <c r="G13" s="12">
        <v>13134621979.01</v>
      </c>
    </row>
    <row r="14" spans="1:7" x14ac:dyDescent="0.2">
      <c r="A14" s="10" t="s">
        <v>32</v>
      </c>
      <c r="B14" s="8">
        <v>0</v>
      </c>
      <c r="C14" s="8">
        <v>0</v>
      </c>
      <c r="D14" s="8">
        <v>0</v>
      </c>
      <c r="E14" s="8">
        <v>0</v>
      </c>
      <c r="F14" s="8">
        <v>0</v>
      </c>
      <c r="G14" s="8">
        <v>0</v>
      </c>
    </row>
    <row r="15" spans="1:7" x14ac:dyDescent="0.2">
      <c r="A15" s="10" t="s">
        <v>33</v>
      </c>
      <c r="B15" s="12">
        <v>17306970119</v>
      </c>
      <c r="C15" s="12">
        <v>761844934.75</v>
      </c>
      <c r="D15" s="12">
        <v>4934164975.75</v>
      </c>
      <c r="E15" s="12">
        <v>4934193074.7399998</v>
      </c>
      <c r="F15" s="12">
        <v>4789814137.3900003</v>
      </c>
      <c r="G15" s="12">
        <v>13134621979.01</v>
      </c>
    </row>
    <row r="16" spans="1:7" x14ac:dyDescent="0.2">
      <c r="A16" s="10" t="s">
        <v>34</v>
      </c>
      <c r="B16" s="8">
        <v>0</v>
      </c>
      <c r="C16" s="8">
        <v>0</v>
      </c>
      <c r="D16" s="8">
        <v>0</v>
      </c>
      <c r="E16" s="8">
        <v>0</v>
      </c>
      <c r="F16" s="8">
        <v>0</v>
      </c>
      <c r="G16" s="8">
        <v>0</v>
      </c>
    </row>
    <row r="17" spans="1:7" x14ac:dyDescent="0.2">
      <c r="A17" s="11" t="s">
        <v>35</v>
      </c>
      <c r="B17" s="8">
        <v>0</v>
      </c>
      <c r="C17" s="8">
        <v>0</v>
      </c>
      <c r="D17" s="8">
        <v>0</v>
      </c>
      <c r="E17" s="8">
        <v>0</v>
      </c>
      <c r="F17" s="8">
        <v>0</v>
      </c>
      <c r="G17" s="8">
        <v>0</v>
      </c>
    </row>
    <row r="18" spans="1:7" x14ac:dyDescent="0.2">
      <c r="A18" s="11" t="s">
        <v>36</v>
      </c>
      <c r="B18" s="8">
        <v>0</v>
      </c>
      <c r="C18" s="8">
        <v>0</v>
      </c>
      <c r="D18" s="8">
        <v>0</v>
      </c>
      <c r="E18" s="8">
        <v>0</v>
      </c>
      <c r="F18" s="8">
        <v>0</v>
      </c>
      <c r="G18" s="8">
        <v>0</v>
      </c>
    </row>
    <row r="19" spans="1:7" x14ac:dyDescent="0.2">
      <c r="A19" s="10" t="s">
        <v>37</v>
      </c>
      <c r="B19" s="8">
        <v>0</v>
      </c>
      <c r="C19" s="8">
        <v>0</v>
      </c>
      <c r="D19" s="8">
        <v>0</v>
      </c>
      <c r="E19" s="8">
        <v>0</v>
      </c>
      <c r="F19" s="8">
        <v>0</v>
      </c>
      <c r="G19" s="8">
        <v>0</v>
      </c>
    </row>
    <row r="20" spans="1:7" x14ac:dyDescent="0.2">
      <c r="A20" s="10" t="s">
        <v>31</v>
      </c>
      <c r="B20" s="8">
        <v>0</v>
      </c>
      <c r="C20" s="8">
        <v>0</v>
      </c>
      <c r="D20" s="8">
        <v>0</v>
      </c>
      <c r="E20" s="8">
        <v>0</v>
      </c>
      <c r="F20" s="8">
        <v>0</v>
      </c>
      <c r="G20" s="8">
        <v>0</v>
      </c>
    </row>
    <row r="21" spans="1:7" x14ac:dyDescent="0.2">
      <c r="A21" s="11" t="s">
        <v>18</v>
      </c>
      <c r="B21" s="8">
        <v>0</v>
      </c>
      <c r="C21" s="8">
        <v>0</v>
      </c>
      <c r="D21" s="8">
        <v>0</v>
      </c>
      <c r="E21" s="8">
        <v>0</v>
      </c>
      <c r="F21" s="8">
        <v>0</v>
      </c>
      <c r="G21" s="8">
        <v>0</v>
      </c>
    </row>
    <row r="22" spans="1:7" x14ac:dyDescent="0.2">
      <c r="A22" s="11" t="s">
        <v>19</v>
      </c>
      <c r="B22" s="8">
        <v>0</v>
      </c>
      <c r="C22" s="8">
        <v>0</v>
      </c>
      <c r="D22" s="8">
        <v>0</v>
      </c>
      <c r="E22" s="8">
        <v>0</v>
      </c>
      <c r="F22" s="8">
        <v>0</v>
      </c>
      <c r="G22" s="8">
        <v>0</v>
      </c>
    </row>
    <row r="23" spans="1:7" x14ac:dyDescent="0.2">
      <c r="A23" s="10" t="s">
        <v>38</v>
      </c>
      <c r="B23" s="8">
        <v>0</v>
      </c>
      <c r="C23" s="8">
        <v>0</v>
      </c>
      <c r="D23" s="8">
        <v>0</v>
      </c>
      <c r="E23" s="8">
        <v>0</v>
      </c>
      <c r="F23" s="8">
        <v>0</v>
      </c>
      <c r="G23" s="8">
        <v>0</v>
      </c>
    </row>
    <row r="24" spans="1:7" x14ac:dyDescent="0.2">
      <c r="A24" s="9" t="s">
        <v>22</v>
      </c>
      <c r="B24" s="12">
        <v>29634854484</v>
      </c>
      <c r="C24" s="12">
        <v>-371282366.62</v>
      </c>
      <c r="D24" s="12">
        <v>6895636760.3800001</v>
      </c>
      <c r="E24" s="12">
        <v>6895664859.3699999</v>
      </c>
      <c r="F24" s="12">
        <v>6467992961.7600002</v>
      </c>
      <c r="G24" s="12">
        <v>22367907258.009998</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p p l i c a t i o n   x m l n s = " h t t p : / / w w w . s a p . c o m / i p / b i / b e x a n a l y z e r / e x c e l / a p p l i c a t i o n " > H 4 s I A A A A A A A E A O 2 9 B 2 A c S Z Y l J i 9 t y n t / S v V K 1 + B 0 o Q i A Y B M k 2 J B A E O z B i M 3 m k u w d a U c j K a s q g c p l V m V d Z h Z A z O 2 d v P f e e + + 9 9 9 5 7 7 7 3 3 u j u d T i f 3 3 / 8 / X G Z k A W z 2 z k r a y Z 4 h g K r I H z 9 + f B 8 / I h 7 / H u 8 W Z X q Z 1 0 1 R L T / 7 a H e 8 8 1 G a L 6 f V r F h e f P b R u j 3 f 3 v 3 0 o 9 / j 6 P H L 4 8 9 P U 2 q 6 b B 6 9 a 4 r P P p q 3 7 e r R 3 b t X V 1 f j q 3 v j q r 6 4 u 7 e z s 3 v 3 9 / 7 i + e v p P F 9 k 2 8 W y a b P l N P / I v j W 7 + a 2 P p K M X X x 7 t P L 6 r v z 3 + y d N X r 8 + + f H G 0 + / i u + f X x q 9 O f P O P f q J 3 9 / f H T 0 9 c n r 8 5 e v s E f n 8 7 G 6 S m h M K v S 4 2 V W / q N / f V t M q 3 S W p 6 c X d d 5 U T X p S Z k 1 x n r 7 O 6 8 v 0 J Y 2 / o l Z 5 8 / i u D + T x s 1 d f v n h z + u L p 7 6 8 9 / / 5 n L 5 5 9 e f R g f 2 d n v D e + h 3 9 3 P r 3 / + G 6 8 2 e M 3 v / / T 4 z f H L 1 9 9 + Z N n T 0 9 f E d a v X / 3 + r 3 / v z o c v j r 8 4 P X r 6 8 v e n 4 f G v N L a f + O r 0 9 R s a z t k X 9 N e r 3 / v 3 / 7 2 f v / 7 9 + Y + z L 5 9 8 5 8 U X R z s 7 X + 6 9 + Y m 9 L + / / 1 I O n L 1 8 / O / n u F 0 8 / 3 / / 8 9 3 5 2 8 v i u t u C W b 3 7 v N + n d o 8 e v v / r i + M n z U / x 6 9 v r 3 f / 3 m 1 V c n b 7 5 6 d X r 0 e 1 N r / + / H x 7 / 3 2 W t 8 y j 8 f v / z y 9 d k b 6 m q H E J P f H 5 9 8 + / g n n / / + p w J W / t A + + A / 8 8 u L L p 6 e / v y D B n 3 / 1 x V f 8 + c v n p z 9 5 q i 0 I o d d H X 9 F w 5 T f G 9 e W r 1 y 8 E 2 z e v 3 v z + z 3 / y O f X 8 + K 7 9 4 / G 3 X / 0 + v / / x y Z u z n + R x f P v s V O A r v f E r U f X 0 z Z c M 4 v d / 8 / u 8 P P q 9 6 H X + h f 6 m D j Y R T R o 8 B p F f H R 3 j b / x C f 5 8 + f / P V 2 d N d A S p / 7 H H / D F l / o 3 f 1 N 3 p L f / N e t H / J m z 4 h n p 6 e P Q W F + Q E 9 + I P H J 1 8 S J 7 1 4 d S S f m r / w 8 Z v j s x e v f / / f 6 / d 5 h m k K / n 7 8 + d n r N y 8 h D v I L / j 5 + 8 + b V m d B J S P f 7 v z 5 9 f n o C z v Y + A / w z 8 x n I z F P I M 2 5 J / e z 5 8 e e A 7 f 4 w l D f f + H / q V J i v v L 8 e 0 7 9 v f n / l L B I b 9 5 d 8 8 7 r z n f n b f K t E 1 7 + U 3 M f P T 4 + f E d K v X / p / n X y b Z + 3 l l y f 4 K T O w i Q e 0 B W B / v n e U 4 t m h / + + m e 4 w L f f b 4 z b e / 8 0 a 7 / 3 w f v 7 z h u X y N X 7 8 4 / r 3 l L + D u / n j 8 x d k L 7 3 P 7 B w j N 7 4 H g N K p T + e P s 9 D W w Z E L j t 8 e v i a 7 c 0 + / 9 5 v W 3 n z 3 X X 7 9 4 a n 9 9 / r n 8 + u o 1 i c f J 6 e v X v / 8 X N H 0 8 d D P X 9 p M v T r 9 4 c v q q 2 4 6 6 e k W k Z A S e n h J H P f / 9 6 Z 2 A U 9 C E u E X 4 y / 1 B q t d X T r f Q V E + / / P z e d 0 4 / / 6 l v H 3 8 D m u r 3 + X + 7 p g L e 3 l + 3 0 V r y i 2 o U y + H / L 1 Z E e P 9 n Q / U c 7 Q n t v E / + f 6 2 K f M k Y U E V 7 P 1 J F H 6 S K T r 7 4 4 s 3 v f / b m 9 I t N u g c y a 3 4 N l B B P 6 O 8 t u F m F s / 9 D U z i Q B / f H z b p H a T W g b z x Z 1 w + G n C a P a F / T S z r 6 N k 2 U A u 0 q K Y D R 3 / 6 / r K w s s V m z 7 A 4 q J x f B 9 J T T 7 g 9 T O Y G Z v L 8 i i g q Q + W d E X T 3 7 v f a / e n h 6 c n C 2 / 3 x v 7 + W g u v r 0 / 0 X K C l J t f j V a S z / j X 4 3 6 0 s / 4 1 / / 3 6 7 H f / / f / q Z P j l 2 d v v n r + 5 T e n 0 u 7 9 / F F p A f 1 + p N 1 + p N 3 Y G X v z Z m f 3 7 O m D p 1 8 + O / l q f 1 C 7 3 f + R d m P Z + 8 a 1 2 7 O v i L V / / 5 8 6 f X N G W b A 3 G + P E 9 1 N s e / 9 / U 2 x v u o q t R 7 o f 6 b Q f 6 b R O r u v 0 8 y 8 H d d r + / 6 s C z P / f a b X X v / / J m 1 c k n 6 9 P T 1 6 d v v n m F N s P L + v 1 Q 1 J s P Y 8 t R r 0 f 6 b Y f 6 b a O b v u 9 X h 9 0 d d u e 0 W 3 3 / v + l 2 U C z z i c / f E 1 3 l / + l T m R l E 5 9 T L 6 e e 2 r t 5 n Z I V U 7 z h t + / 9 x H d J d L i B t C N i H B 2 v 6 m q S z S r 9 B h / F V O G 3 z 5 4 + P X 2 h R O C 5 O X p G U 2 d + p 2 X m V 6 e S x n / 6 6 u z 5 8 9 d v i N 2 P n t O Q 3 F + P v 3 3 8 + u n p s + O v n r 9 5 + u X J V 5 z N D z 8 h f n m J N V u A e X L 8 + v Q p C P n m + Z e f f x l 8 Y r W t / e T k y y 9 e n j 0 N X 1 O 1 f b d D y p 8 V y h 7 v f a 7 0 8 y m 7 W J V F N i 2 q Z d 6 k 1 + m r f L a e y l 9 R W j t / + k e 0 3 k T r z 0 9 3 + r T + o p o V 5 8 W U + D h 9 W d X p y 7 w u K v x e 5 8 1 6 t c 6 b N i u j R H f Z m R 8 R f R P R v 3 j 5 e / W J / j S / z J c X Q 7 r D 5 f J / R N p N p H 2 z u 9 8 n 7 c t s k K 7 3 f 0 T X W 9 H 1 p 0 6 + 7 N P 1 9 X p y + t N 5 P S 0 G i P v p z 1 P i + s u l G 4 n 7 7 e 8 c / N T 9 3 + v N 7 / X p i z 5 x z 8 b p 5 1 n T V u m L K j 1 t i 1 + 0 z l s o 5 K 2 z z 4 4 / e f L J y S d P P z n 9 5 N m d n w 1 H 4 3 Q T 3 R n W / 0 f p / B N n D y K O x R g G r q m W W Z k e z x b F s m j a O m u L y 4 r c j F m e v s 7 r y 4 I 8 j f T l P / r 3 T M p i G m f 1 j f 7 G 6 z 7 J N 3 G C t r i 1 K P x / e U q + + + Z V f 0 q e j N M v s g u a B z g e 7 + 9 p / I j c H X K / e f 1 T P / W T z 3 / i O 0 9 / 4 t l Z R N O c j C 2 T N 8 z x W b m e p V s n n 0 1 3 P 5 n u x V X M R n / k w y f g / 2 c q C B P w U 8 f 3 X p 2 8 / q m n 3 + l P w H T 3 z p A O + k a c l k 3 M 8 P O D + 5 n 4 b + 6 / v B c h / p 5 H / C / + 0 b 9 6 R i p + l L 7 M 6 m w h f 5 A Z y M 7 / 0 b 9 + + Y 2 4 O D / P p + I N W c r X 3 / 7 O g 9 d f 7 f 5 U J A S C I r p Y 1 8 U s m x l z m 0 X J / u B n V / 3 8 / 4 z s d s B f v X 4 W U T + n 6 m k 2 a d Z U 0 3 G 6 X O e X W Z O W + T W l W s 7 z W V 5 n J f 1 W p X V + X t W L c b p 1 m n 6 W 5 r u f 5 A P G 4 e B D h O L m 2 f n / m X F w s / P 7 v I r o p 5 y M w 4 t q M a l z s s 0 l J W G q C 1 J N G U 3 H 8 / w 6 3 Y 1 O w M N v Z A K E W 3 4 e i c d P 3 t + L u E f E 5 R s m Y C 8 2 A b s 7 P 5 q A 9 5 g A m I U H v 8 + L 1 0 9 O T + 9 H w o F n M A v L N l 9 O C 6 i l b F K J Q p r l 5 + Q p k Z e U R X P A u x v D 4 B 8 Z i b 4 U S M N v 3 3 / 9 V S Q d Y f M R Q T L i 5 m z E 7 g e m 4 v 9 / p u 3 B 6 8 + + f H L y 7 D s v d p 5 / A 9 m I c Z T m H x o f + 5 z w / 3 / W x 5 y 8 2 f 3 O / p M n z / d u S k f E 6 f 2 h 4 f D P V 3 q f v o p k 5 E 4 2 5 y P i M 7 A x J v 7 w G f j / o R a S G X h 1 + u S 9 E h J x 6 n 9 Y G B y y w 8 8 n / v + 9 X / 7 k B 2 Q k 4 n O x M T b + / 9 Z c / H D m Y v f J d 3 6 v s 9 / n J 5 8 9 f 3 j L l E S c 7 h u j 3 g / X Q P 8 / k w E 0 / O r J m 9 P P P 3 / w 7 M 3 P f k 5 i 9 0 N D 4 p 9 f 9 o E a f n 7 w 5 i d O X 3 y x t 3 v 6 j e Q k 9 j 4 0 J P a 5 5 e e F e O g E H J z 8 P t 9 I T m J v Y z j 8 o w k Y t A v P v x v R T 7 f I S U S t x N 6 H L h T / v L M S X z z 4 i Y c H Z y d P H n w a S 0 p Q V u J N 1 Z K f B D G Q / E S + 9 M I H 4 0 f R 1 F C y 4 o x s x F n 6 S X p 2 F j U S e x v D 5 p t T F f 9 v I P 5 d / v f k S 8 b 9 2 f E J f h y / e Y U f J 6 d E u 1 e v f u / f n 3 8 5 f f 7 m q 7 O n u 1 1 y n 3 z 3 i 6 e f 7 3 / 7 p 0 6 + f H z X N N G 2 e 9 2 2 f o L M N H n 8 4 q s v f v / X J 8 f P T 4 9 I 4 7 s / + P O X r 0 5 P j v b k Y / 7 9 8 e k X L 4 l M Z 6 + B 3 8 v n p z 9 5 + p w x / e q L r / i X 5 8 e f f / 6 K u n 1 8 V 3 5 7 / O L 1 V 0 9 4 M M + e H 7 / 5 / X X i H t / 1 / p J v X n e + M 3 + b b 2 k W L Z T X v / / T M 4 b 5 e 5 0 9 x Q v 4 Q X Q 1 h L o l x T 4 / 3 b m B Y p 0 0 5 8 9 7 i h 3 v f X 4 L i n m B 0 s 9 7 i n 3 x 8 v e 6 N c U 4 s P 9 5 T 7 F b S a V v 6 H / e U + z e T 3 z 3 Z o r 9 S I 9 5 F H u D 9 O 9 N t t L 3 2 3 7 e U + x m q e w E o D / v K X a z r X T + 2 H f f / E g q b + P B v n n 9 U z / 1 U 8 f 3 X p 2 8 u f / y 3 o 8 o d j u p F B 7 7 y f t 7 P / L 5 b 8 V j Y X r 5 5 z 3 F b r a V P / I u 3 l c q Q b F n X z 4 5 e f a d F z v P f 0 S x 9 7 K V P 3 H 2 4 E c U u 4 X P 3 8 n / / r y n 2 M 2 R + I / 8 s f f V Y z / K K L 6 v r f z / u 1 S + L 8 X e R y p / p P l v x 2 M u o / h 8 7 0 d 6 7 D a 2 8 k d Z 6 / e N k q x U f v X 7 v P p R J H 4 b P W Z z F 6 9 / 6 u l 3 f k S x W / D Y j 6 T y f f 0 x 8 N h P P v + J 7 z z 9 i W d n P / L H b q v 5 f x S J v 4 9 3 8 S O f / 2 v n L n 6 U g 7 0 9 j 3 3 x 4 C c e H p y d P H n w 6 Y 8 o d h v N / y O f / 3 3 9 s R 9 l r d / T V v 5 I 8 3 8 N i u m a + M H J 7 / M j i t 1 G K n + 0 w v u 1 o 6 Q f a f 6 n t / I u 3 A r v 8 + / + a G X k N t 7 F j 1 Z G v r 7 m 3 9 s 9 / R H F 3 i d K + p F 3 c X u K / Y j H 3 t d W / k j z v 5 e t / J E H + 7 6 2 8 k c e 7 P v a y h + t j H x 9 z f / / N q n 8 f z H F n n 7 1 5 M 3 p 5 5 8 / e P Y j z X 8 r P f a j 1 b f 3 9 C 5 + x G P v q / m t z / / V 7 / P q R 7 b y N v m x H / n 8 7 + v B / s i 7 e F 9 b 6 T T / q 9 M n P 6 L Y L T S / o 9 j p q w c / o t g t v A v Y y i 8 / v / e d 0 2 / f f / 3 V j y h 2 O 8 3 / I + / i v b y L H 6 2 M v K + t / J E / 9 r 5 6 z G U U n z 1 / + C O K v Z d 3 8 S O p v L 0 e 2 3 v 9 7 e 8 8 e P 3 V 7 k / 9 i G K 3 k M o f 6 b H 3 1 f y I k n 7 y + U 9 8 5 + l P P D v 7 0 e r b b f Q Y t f 3 i w U 8 8 P D g 7 e f L g 0 x 9 R 7 H Z S + a O s 9 X v F l V a P / e T 9 v R 9 J 5 S 1 5 7 E d S + V 5 6 7 E e a / 2 t I 5 Y / 0 2 P v m L n 6 k x 9 5 L j / 0 o o / j e H u y P 1 i v f U y p / N n j s / 8 s U u 4 W t J B 5 7 9 u W T k 2 f f e b H z / E c 8 d s v c x Y / W k t 7 H u / j R e u X X 1 / w / s p V P b + V d W H / s z U + c / Y h i 7 2 c r f 5 S 1 v p 0 e c z n Y 1 8 9 + p M d u Y y u d V H 7 3 z Y 9 4 7 D Z 6 7 E e 2 8 n 3 1 2 I 9 y F + / t X R g e e 3 P / 5 Y / W k m 5 F s R / 5 / O 8 p l T / K X X x 9 W / k j D x Y U u 1 3 u Y u / 1 t 7 / z 4 P V X u z / 1 I 4 q 9 j w f 7 I 3 / s t v 7 Y j z T / 1 9 D 8 P 8 o o v q 9 3 8 S M 9 9 j 5 6 7 E c 8 9 r 5 S S W 2 / e P A T D w / O T p 4 8 + P R H F L s l j / 1 I K t + T x 9 S 7 + L 0 + / d G a + G 1 8 f k T i P / n 8 J 7 7 z 9 C e e n f 2 I Y r f x + X + U g 3 1 f i v 0 o o / h 1 N P + D 3 + f F 6 y e n p / d f P f 4 R x W 7 W Y z / y L t 4 3 r v y R H n t f H i O p 3 H 3 y n d / r 7 P f 5 y W f P H / 6 I Y r f Q Y 2 5 l Z G / 3 9 E c U u 1 0 k / i M e e y + f / 0 d R 0 t f Q Y z u S U T x 9 9 a M 8 / 2 1 4 z N n K 3 + f V j 9 Y r b + P z U 9 u n X 3 5 + 7 z u n 3 7 7 / + q s f U e w W F H O a / / l 3 3 / y I Y r f w L n 6 0 M v K + e u x H 3 s X X 8 M d + l O d / P + / C Z H v e 3 H / 5 I 1 t 5 G x 5 z W e s f r Y k / v Z 3 m / 1 H W + n 0 1 / 4 8 o 9 p 4 8 9 q O M 4 v t q / h / 5 / F 9 D 8 / 8 o P / a + U Z L 6 / D / K X d y e Y j 9 a S 3 p P z f 8 j P f Z e a 0 k / y s G + r 6 3 8 U b b n f T 1 Y l 4 P 9 + b Z e + Q H e x Y 8 o 9 l 5 6 D J r / q y d v T j / / / M G z H 0 n l e / H Y m 5 8 4 + 5 E / d h t / z E n l j 9 a S n t 7 K V v 5 I j 3 0 N W / k j D / b r 8 d h P 3 t / 7 U X 7 s N j z 2 I w / 2 f T X / j 1 b f 3 p t i P 1 p L e v / c x Y / 8 s a / n w f 7 / X f P f 5 X + f v j p 7 z i i 9 f P X y z d n p a 6 H k y 1 d f v j x 9 J X / j Z X 1 2 C Q q A / O T x 8 6 9 O 8 d L d b u M N L + / t f s j L e x / y 8 r 0 P e P n e h 4 x 5 / 4 N e / h C C 7 f s E Y 0 6 T 3 9 4 P i E + 4 r w l k d 8 e n w d H v / f V g f A A p d n c C U u x + P Q Q + g I V 2 d / a / A Q T u f w g C n 3 7 I y w 9 C J o i o 1 c 9 3 3 / x e X 2 9 U B x + C 2 M M A s a + F w G 4 o J l 8 P x o f w x u 4 3 w B t 7 H 6 B l d j 9 E L e 9 9 u G z v 7 3 w 4 j P v f A I y H 3 w w M n 5 h H n 4 7 3 0 / S k z J r i v J h m 0 + I f / V u X 6 S x P X + f 1 Z T E t q i Z 9 m d d N t c z K v E l X V Z 2 e Z G 1 + U d X / 6 F + f f b 3 O O y o / J q i / 9 7 O T r w U 7 Y L G v S Z y A 0 7 4 O j F 3 8 f + M Y X z / / v b 5 4 8 / T r K C P A v g X 9 v p a i A + z A k v 7 U T 7 5 6 / v t / 8 X L n a 4 g 7 Y A U q 4 6 e e f f H 7 G 3 C / / 0 + w 0 / B 1 Y P r m 5 e j 4 6 U 9 + 5 / d 5 8 e V P f H X 2 5 d e D 5 t s b Q P v q 2 f M v X 5 2 + / n r A A v u z e / / u 7 s 7 d v Z 3 d h 1 8 P m G 9 w j u 7 t 3 N 3 Z Z 2 D p z r 1 H u / c f o a + v A z W w R D 9 M s d / t O O U e f d L d B 4 / u 7 z 7 a + 3 q E 2 g 0 E j a b w 7 C f P T n + f V 8 d f D 1 g o W X t 3 d + 4 r i p 8 + I i z h n 3 8 d q B 3 v d H d M M A / G Y 2 I / / m 0 Y 6 F 0 b 7 P z k 8 S v p g 3 / 5 y R f H X x z 9 1 O m L N 2 d P j 5 / S 6 / g T T S i q E t P M v z 3 + y Z f H r 1 5 T 8 P S S P t J f H 7 8 + + / z F 0 d n j u / z z 8 Z c v 3 x y d / s T j u / j 5 + P m X 3 z 3 6 / P Q L U r z 4 D X / + / q e / 9 x v 3 E f / 1 + N t n n 3 8 b 5 h c / 8 Q m H i V 9 + 9 4 3 f E n / o h 7 / / 8 9 M X R w g v v D / 5 3 T f y q v 7 K n 1 M r / 8 / H 3 3 7 1 + 5 h W / J t t 5 P 5 6 / J P a 4 i f N J 7 A A 9 o / H 3 z 5 9 / v L 3 P / 7 J 4 z O O H b 9 4 / f n v / 4 J D z b M v n 3 z n x R d H O 6 S U j l + d E r f o B z z q k y 8 4 O L 1 r 6 d 0 h / E + e / v 4 / e f b 7 f / n k 9 6 e J o j D 6 9 e / / 7 O z F N z o L O / e 2 v z h + 1 Z k H 7 8 M b Z 8 J r + / + d u X j 5 1 e / / 5 O n n x N N f c z Z O v 3 P 6 6 u T s 5 O z L b 3 o 6 4 B A E U 6 E f 3 D Q N 7 j d D r f 9 X E v 6 n m H A v 3 7 w n 2 Y 9 f G f 4 f I L Z H 7 L O N x H 7 y x u f 9 3 e 3 T F 6 d d 3 n c f O q J b L u c / L P 2 D j 6 W 1 k Q o H 5 Z Z S E c B 6 Y z r 2 X / o h z 9 X X F J K d M 9 J R r 0 9 o v t 5 / r g C X Z k e Z W X 8 Y R v / / P P P v W L p s J O d d / v f b x y + e I r H K b q j + 8 f j 1 m + M 3 9 O M N p V J / / 5 / 4 6 v T V 7 w M E v b 8 e n 7 1 4 + d W b L 7 5 8 e n o E D 9 H + I c n P 5 2 e v G f u T r 1 7 9 X j + F X 1 6 / e g p 4 e 5 R K 3 N 7 Z 3 4 Z b p B 8 9 J j T P f p L b f P U S c v f 6 9 / + C / j n + / N R C e f 3 V F 5 x n / f 1 f f f n d 1 5 j c 8 A P 3 / c m X z 7 / 6 4 k X Y x H z 2 + C s i 7 + 9 / f P L m j F Q r 3 g N k / z N t i I 9 f / P 4 n 3 y Z e + f 2 / f C E 9 0 N C 7 H / l t 6 M 1 u G / 6 I 2 r x + 8 + q r E / v S L t q E H / l t + K W w j c B 5 / W 2 a v a d f U g K b v C P Q 5 8 0 x 0 6 X z 8 b G S K / y Y q C y t A X P 3 9 z c c M h y g h g 3 l v b 2 B 9 2 R h + / O f + v a x v m c b m v 5 e n z 3 9 / c 9 e P D 3 9 v X l W u p + Z V p T o x 4 f P z n 5 v E L L / o c H C v b l n O + x C 2 4 t B C z 5 8 D J p g s l 5 8 z k m X F 6 f f t S x x 9 o L 8 1 r O n / O v r F 1 + + o S z + m 9 + H Z f W Y a P n 7 0 L S 9 O k P 4 7 P + J P p i X 7 7 4 6 J f F 4 T R q V G P m r 5 / T z i + P f + / d n L O Q X / v v 3 M X / / P v y G N C Q P + d k z 9 P P q J 1 g a R M w i 8 a X K H / 8 g H + H 0 u 7 Y 1 / / X 7 v 1 G F d f b i G f H A k y D e t Z 8 9 / v z 0 x V c v z t i f H 4 z i b Z v H t F j x n M T x i 7 M 3 6 b u m e L Q s y s 8 + a u t 1 / h E 6 Y j k 7 + 5 J V m P 3 9 8 W u o m L P j J 8 9 P T 7 5 8 8 e b 4 7 M U p q R r 7 6 + 8 v e i Y C 7 c 3 v T V 7 P d 0 5 P 3 u D 9 3 5 9 j i N e R Z n e j 8 O + + e v 3 q 9 3 / 9 e z P P E 0 F / 8 u w p P o 1 + S P b i 9 O j p y 9 8 f C 0 f 4 9 b G d u q d n X 4 i l + b 2 f Y x H n C 6 d V P V J 9 9 / f 5 y Z / 6 i S c n p 9 9 + d f D q 9 3 J q F j 9 V c 5 M G A n b C S C L R b 7 5 6 x a m X 4 O / H x 7 / 3 2 W t 8 y j + F m l D G u 0 p N o t q 3 j 3 / y u b F D 8 o f 2 w X 8 w B 5 P u V c k T v a t L X W 7 1 6 8 W X h N D r o 6 9 o u P I b 4 / r y 1 e s X g u 2 b V 6 S 2 f / L 5 E R J x 9 o / H T j 8 y z 7 u / y M C d S l 8 / e f r q N c 0 4 f o V C f / M l g z N r Y a 8 x m / K L r o e 9 / v 1 l V W / X / 2 O P J c y + 9 W 3 7 2 r f t e 9 8 O X r R / y Z v + O J + e m j B 1 B 4 P R D 8 B 7 T 8 l K H s m n 5 i / D k q 9 / / 9 / r 9 3 m G M Q Z / P / 6 c T N B L M L b 8 g r + P 3 7 x 5 d S Z D V 8 t B T g X x q 9 L A W p M X T 8 / M Z 6 A b z 5 B M 6 J 5 Q 0 v t E q E m m 8 3 N x F s w f h r j m G / 9 P p b b 5 y v v r Z 2 U Z k 5 Z b j 5 8 R y q 9 f + n + d s J / 0 + u W X J / g p M 7 J J T r Q F Y H + + d 5 S a Z z f d Y 1 z o s 8 d v v v 2 d N 9 r 9 5 / v 4 5 Q 3 P L S t n U p r y l 2 p Q / e P x F 2 c v v M / t H y A 8 v w d y 0 6 h O 5 Q / K P Q B L J j R + e / y a 6 M o 9 / d 5 v X n / 7 2 X P 9 9 Y u n 9 t f n n 8 u v Z N y P T 0 7 Y R 6 H J 4 6 G b u b e f f H H 6 x R N S c J 1 2 1 N U r I i U j 8 J T s 9 9 l z m P e A c 9 C E u E f 4 z f 0 h / p r V R V H F d P L F F 2 9 + / z N y z z Z p I n C 3 + T V Q S T y h U D 6 / T 0 8 J 3 f u h K S F I h f v j Z n 2 k F B v Q Q Z 7 8 6 w e i k o 5 + L 1 g O j g x Y x Q S k k 0 9 E U x 3 B o e F f b l R Y R 9 + m 6 V K g X c U F M P r b D 0 O B 4 f 2 f D Z V l i c 3 6 Z X d Q R e 0 O q 6 j d Q R W 1 9 8 2 r K M D 0 / o q o K 3 Y M 8 X O j 0 n r 9 4 m R n U G n d + 3 + R y o J s m 1 + N 7 t L P + F e j x P Q z / v X / t d q s F 7 x + D V 3 G e u f n j x a z J P u R D v s 5 0 W E / C 2 7 W N 6 X D 3 n x 6 / O W g D v v 0 / 4 s 6 7 P f 5 / 4 I O 6 y 7 B f A 0 d F v H H f l a C Q v z 2 c 6 / B D M F + p M F + T j T Y 7 v 3 / F 6 u w k y 8 O B l X Y g / 8 3 q b D f 5 / 9 H K i y y K P M 1 l B h + W v W 1 / 7 O h v v 5 f 5 Y h 5 R P u R I v s 5 U W T / b 3 b F z n 7 v 1 4 N 6 7 O B H e o w F 7 p v W Y z 9 1 c v z y 7 M 1 X z 7 / 8 Z t T Y z 5 o X 9 v 8 m N e b R 7 E d a 7 E d a r J M U e / N i O J O / / / 8 m L f Z 7 3 1 K L / d 7 / H 9 B i p 9 8 5 f X X y 8 s 0 3 p 8 T 2 / n + v x C z J f q T D f q T D O j r s p 3 5 q f 1 C H 3 f 9 / k w 6 L e W K / T 0 S H / X / B E z t 9 c / Y T X x H U D 1 J i k a z Y z w N V Z i n 3 I 1 3 2 c 6 L L d v 9 f r M u + v f P 5 o C 7 b + 3 + T L v v / k z / 2 + v T k 1 e k 3 6 I 7 d / / + 9 D j M U + 5 E G + z n R Y P 8 v 9 s b e v H x 4 M q j B H v 5 I g 7 G 0 f Y g G u 8 v / U i f A 5 h V / T r 2 c O n U W n Z Z X B 6 9 + L 6 f g W P l 0 G n 5 3 5 2 D 3 7 P j 1 8 x d n L 0 h U u I G 0 o 8 E f H a / q a p L N K v 0 G H 8 U W M r 9 9 9 v T p 6 Q s l A s / F 0 T O a K v P 7 4 5 e 0 L P i C 5 / 3 p q 7 P n z 1 + / I f Y + O q U h u b 8 e f / v 4 9 d P T Z 8 d f P X / z 9 M u T r 4 Q f X r 4 4 / o K p + O T 4 9 e l T E O 7 N 8 y 8 / / z L 4 x G p Q + 8 n J l 1 + 8 P H s a v q a q + G 6 H d N 8 o J U 3 D Z / f 2 3 5 O S z v k V S o L 3 9 D d H 0 d d 9 i m 6 a S m 3 h U / z 5 J o p z n + E n w z N w B D o 8 v t v 5 s D M p R z 9 1 / M W X X 7 1 4 s + s 1 V P L d N F c e u c L P f 3 Z n 0 B D w z V c P I j O 4 W J V F N i 2 q Z d 7 c f Z X P 1 l P 5 P T q j 9 3 4 k G 9 G G z 0 + / 3 E z Z V E k b p a p b e / x G 5 I S n + f 8 9 c r L 3 d e Q k Q j r l y p 8 D w f l i 5 / 6 r / v R + U c 2 K 8 2 I 6 p P y c 1 / w j U f E b v v q J g / e m 5 a f f q I D I d P 6 / R 0 D u f Q 0 B 8 Q n 2 c y E R n 3 7 7 S X 8 W n + a X + f J i a B I f / E g g o g 1 / n 9 3 X 7 0 v K g 2 9 W H n g y / 9 8 j D / t f Q x 4 8 e v 1 c i M P J 6 5 / s z + H L b H A C H / 5 s y M L / 9 2 X h 9 f 7 T k / e h 4 + 7 O N y s I P I 3 / 7 x G E + 1 9 D E A y x f i 6 k 4 D v 7 z / q z 9 3 o 9 y X 8 6 r 6 c F O X D p V n 4 n O o 8 / i r n j 8 n D 8 5 X e / J k W / 2 d h b p v b / P Z L x 6 d e Q j D 7 Z b p C R u / z v i W S z n h 2 f 4 M f x G 0 6 6 n S B R h z w W / 6 J J 3 U 3 e p m m i b f d g B O K P a U t Z x R d f f f H 7 v z 6 h 1 C W 6 x B 8 v X 5 0 y F q d f v C S 6 a p r e 5 o 1 t r p 2 S k J 8 j S / z 4 r v z 2 + M X r r 5 4 w 3 l 6 a 9 c E 3 l X T 9 v c 6 e 4 g X 8 k N z e b Y g T J J X + 3 0 e c / Z 9 T 4 g R C 9 / 8 + 4 u z e + z m l T q A b / 1 9 I n f 9 3 8 A 6 7 M v 8 v p M 4 3 t l r 9 t a g T x F z / L 6 S O o c D P L X U 4 m / n / P u p 8 + v 8 K 4 n D + 6 v 9 9 x D n 4 O S V O k H r + f x 9 x 7 v + / g j i 8 f v X / P u L 8 v 8 O a c + T / / z 7 i I I 7 6 O a R O k K H 7 f x 9 1 H v 7 s E u c u / 8 v x J W P 5 6 u W b s 9 P X Q r S X r 7 5 8 e f p K / s b L + s C C A s h P H j / / i o d 8 t 9 t 4 w 8 t 7 u x / y 8 t 6 H v H z v A 1 6 + 9 y F j 3 v + g l z + E Y P s + w Z j T 5 L f 3 A + I T 7 m s C 2 d 3 x a Y C k x d e B 8 Q G k 2 N 0 J S L H 7 9 R D 4 A B b a x R L 0 B y N w / 0 M Q + P R D X n 4 Q M k H E v v z E d / c / / 3 q j O v g Q x B 4 G i H 0 t B H Z D M f l 6 M D 6 E N 3 a / A d 7 Y + w A t s / s h a n n v w 2 V 7 f + f D Y d z / B m A 8 D G G 8 H y H o Z Z + K R y f j 9 H V e X y I X 2 q S z P H 2 d l e v Z 1 0 O q o 8 Y H 8 9 1 f A 3 b A N l + T a A H 3 f B 0 Y u / j / x j F + 8 Z O 7 T x 7 u n n z 3 6 8 G + m X 5 f T 3 k B d m A d f + r p 8 f P f / 0 t Y z K 8 D K t A C P / X s i 9 / f g P v 9 f 4 L p 8 3 V g + h b j 6 P j p T 3 7 5 7 P T V q 9 N X X w + Y b 0 E A 7 O w n z 0 5 / n 1 f H X w 9 Y Y F H 2 H t 7 d 2 b + 7 x y 7 e 1 w H m m 5 C j e z s C b P d h u r v / a P / + o / 3 9 r w c 1 s C 3 f k D z v d j x o b + j p 7 v 1 H e z u P 9 r / e V O 8 G E v T 5 q 5 d f H D 9 7 / u W r 0 9 d f D 1 o g M 3 s H F k d C c H f 3 0 d 7 X o 2 h g J Y 9 2 d r d P X 5 y O x z v 3 t r 8 4 3 s C S d 2 1 Y 8 p P H r w Q + / / K T t M x 1 9 F M / e f r 7 / + Q Z L V H 9 / q f f O X 1 1 c n Z y 9 u U z Z A H 4 S 7 x A 0 Z C Y V P 7 t 8 U / S E t t r C n p e 0 k f 6 6 + P X Z 5 + / O D p 7 f J d / P v 7 y 5 Z u j 0 5 9 4 f B c / H z / / 8 r t H 0 G / 4 + f j 5 l 9 / 9 / U 9 / 7 z f m A / 6 d F v 8 + / z Y s B X 7 i E w 7 t v v z u G / + 3 3 / 8 5 L Q r u 8 E v m L 2 6 v j f R X 0 8 r / 8 z F l U k 0 r / s 0 2 c n 8 9 / k l t 8 Z P m E 2 h 1 + 8 f j b 5 8 + f / n 7 H / / k 8 R n H e F + 8 / v z 3 f 8 E h o S 6 P / h Q T 7 u W b x 3 a 9 F G M 7 + Y K D y L u W 2 l 2 y H 7 / 6 / W m G X g q D 3 U D s s 4 3 E f v L G I 7 Y w R Y f g 3 o e O 6 E e G b / g P S / / g Y 2 k t Z P e h v H E f M 4 3 2 4 5 M T w H p j O v Z f + i H P 1 c 7 L r 3 7 / J 0 8 / f 3 P 2 9 L 1 m a + f s 9 3 9 2 9 v r k J S v + 9 5 w r w K X Z U W b W H 4 b R / z / P / D u W L h v J e Z f / / f b x i 6 f P 4 U H A E u o f j 3 V d / g 1 l e 3 7 / n / j q 9 N X v A w S 9 v x 6 f v X j 5 1 Z s v v n x 6 i g V h 9 4 f k Z 5 6 f v W b s T 7 5 6 9 X v 9 F H 5 5 / e o p 4 E H X b u / s b + + R D d K P H h O a Z z 9 5 9 H u R 6 p X f H r / + 6 i X k D 4 v p r 1 8 f f 3 5 q o b 3 + 6 g t O C f 3 + r 7 7 8 7 m t M c v i B + / 7 k y + d f f f E i b G I + e / w V k f n 3 P z 5 5 c 0 Y q F u 8 B s v + Z N s T H L 3 7 / k 2 8 T z 2 C l n 3 s g P d / 9 y G 9 D b 7 4 G m b o f U Z v X b 1 5 9 d W J f 4 j b h R 3 4 b f m k 3 a C N w X n + b Z v H p l 5 R r O 3 3 x B v R 5 c 8 x 0 6 X x 8 r O Q K P y Z q S 2 v A 3 P 3 9 D a c M + 9 1 h Q 3 l v T / / 0 A L 0 + e / r 7 n 7 1 4 e v p 7 M 7 m 7 n 5 l W l F f E h 8 / O f m + M v v + h A e / e N M 3 8 z 0 y r C L T g w 8 c Y L G b h x e e S v z z 9 r p 3 r s x d k k c + e 8 q + v X 3 z 5 h j K J b 3 4 f F s Z j I t L v Q / P x 6 g z u v v 8 n + m B m v f v q l P j / N a l M 4 t C v n t P P L 4 5 / 7 9 + f s Z B f + O / f x / z 9 + / A b 0 p B s / 7 N n 6 O f V T / w k 4 O P H Y x G m i F e s U s Y / y B M 4 Z R X l / v r 9 3 6 h a O n v x j G b 4 i e + k 2 4 8 e f 3 7 6 4 q s X Z + y p D E Y e t s 1 j S p o + J 1 n 7 4 u x N + q 4 p H i 2 L 8 r O P 2 n q d f 4 R + W I j O v n y B S b a / P 3 4 N P X J 2 / O T 5 6 c m X L 9 4 c n 7 0 4 J X 1 i f / 3 9 R Z l E o L 3 5 v c m 1 + c 7 p y R u 8 / / u z h / Q 6 0 u x u F P 7 d V 6 9 f / f 6 v f 2 9 m a C L q T 5 4 9 5 U / f d D 5 4 8 / u f k b 6 C 5 y b N 8 R d x Q r b I j 0 C 8 0 + e n k I v f H z K N z x 4 H z h 2 1 N c 7 a 7 6 M v 8 W d k Z U 7 N C 2 f L W f 4 O M y 2 / P P 5 J c p 1 7 s O V D a h N C j H X w 6 p R 4 / N X v f / z 6 9 e k X T 5 7 / P p u 7 e X L 6 7 n g 2 K 5 a j 9 C f z u i m q 5 W c P K N 8 w 3 h v f o 3 9 3 R u n J u m z X d f 7 Z M l + 3 d V a O 0 p f r S V l M f 6 / 8 + k 3 1 N l 9 + 9 n D v 0 + z T v Z 2 D 6 e T 8 / s E k m 3 w d T E + e E 6 6 b 0 Z x W i 3 G T r c a T Y p y 3 4 2 y Z l d c / y O t x B t T H N I a z N l + 8 y d + 1 p 2 W + y J f t e 2 H B M m 7 m e z M a T 1 / + / r v v B f v 0 9 y Z p u M V s 0 x C + e n r y + c s X v 9 f L B 7 / X / u / 9 4 K u X Z 8 f H T 7 8 8 + O I n n / z E e 3 X 4 + t u n p 2 8 2 9 / X p z I / V X t K 0 V 0 T P v E n f p S d Z m 7 9 X d 0 9 P 4 Q T 9 / q + / f f z y 5 h F + 8 e z b J w d f f v v T l 7 v 3 X x + / 2 D v Z O f v 2 V 5 / v f v H t 9 y P p K y j j z X 3 9 b i e / 2 + 4 j / P N e g J + e v X 7 5 / P j 3 + f 2 h o s 9 O S P 8 / f 3 P 6 a j N f s n J 5 D 9 D P v n z 1 x f G b b x Y m F M X v r 5 r i B i n 6 h W V 7 + H u 8 W 5 T p p c r 6 R 7 v j n Y / S f D m t S I 4 u P v t o 3 Z 5 v 7 3 7 6 0 e / x C y / a w 9 8 4 Q X N i l C I r i x / k n n S l B G L Z P C I 9 + 9 l H 8 7 Z d P b p 7 9 + r q a n x 1 b 1 z V F x Q H 7 + z e / b 2 / e P 5 6 O s 8 X 2 X a x b N p s O S V F b N 6 a 3 f z W R 4 J A m g K F N 9 e r H H + f V A y q x W d 3 z Y e m 0 d l T / C W + I D e Q D 8 z X P H 7 z D o b C b Y J P Z b x 3 Y w P G 1 + / F S s d f v a E 4 e 7 M c v u 8 8 n x y / h L F 8 b 5 h 3 f Y N k b J 4 Y s c 0 W b f 9 n 0 a L t v x c 5 f 2 T R f j Y t 2 t 5 7 w X 4 P i 3 b v J 5 4 9 f P 3 t 5 3 s v j r 9 8 8 Z O f v v m J n 0 D Y f P b y 9 3 7 5 X h 3 + v 9 m i / V 5 v f u q n P j 3 5 7 l f P X z 5 / / Z P f + a l X b 3 7 i 9 z m 9 f / b F q y f v 1 e V t L N p 3 Y N G + 8 y O L 9 v 8 r i / a T G a E y K f M N F s 3 E L b 9 / P J N 7 k 6 k j r f Y j S 3 e j p b v / s 2 j p 7 r 8 X O X 9 k 6 f 4 / a e m + o h T R 7 / X 7 v P q 9 X 9 5 7 f v / 1 8 2 c / + Z 3 f + / f 5 9 O S L N 7 u f v l e H / 2 + 2 d P e + P D 1 + / V N f f f e L J z + x / + r T + 9 8 9 e / p w 7 / f 5 / N N X 7 2 f L b 2 P p f i 9 Y u t / r R 5 b u 5 6 G l 4 w T e 7 + 8 v n v 3 I v n 0 T 9 m 3 X d P W z Y N / e T 0 5 / Z N 9 + N u 3 b + 8 3 F e 9 i 3 k 5 / a e 7 D 7 8 C f e f P X 8 4 Z c 7 r + / t 7 3 z 5 6 v m X X 9 z v 5 C b / v 2 z f v v j 8 / p P j 3 5 s M 2 9 7 B F z / x i j z u / Q c 7 3 9 3 5 4 v j 5 e 3 V 5 G / t 2 D P t 2 / C P 7 9 v P W v u 2 c / f 6 6 r P 4 j 6 / Z 1 r d v n r 2 i F 9 p s 2 a w b o e x D w 5 6 s 9 + 7 w u Z u / V / c + m I X t z / O r z U 1 m 2 H e h i 9 0 O 7 e A 9 b + X p v f / / l 0 0 9 f H d x / + t X p 7 / 3 6 0 9 3 T L 7 5 4 9 e D e 2 d l 7 d X g L W 3 m + J p H P 3 2 8 c 7 2 U T 7 7 8 4 2 H v 5 7 d / r u 6 c P v / P s + f 7 v 9 f T z T 3 / i x Y P 7 D z / 9 y f f q 8 t Y 2 8 f P f b e / 9 l g X E Y m 0 G / X u / F 8 T X X 7 6 i 5 f 6 T L 1 / c I C L v B / X b Z 6 e v j l + d f P v 3 + d k E z a a W Q q Z n Z 7 / 3 6 T d j x F 8 c / + T Z 5 8 c 3 6 v L 3 x P i b N D l g g K + e H 3 + T 6 D 1 9 d f b 8 + e / / 9 M v v v v j 9 v 3 z x + 9 N 0 / e Q 3 g u m 3 z z 7 / 9 n P 6 / x v y 4 F 5 9 d f L m q 1 e n v / 8 X Z D K + K S e O 5 v 2 U N P z J 6 e / / e 5 3 + P t 8 o h 5 3 Q i s 0 X X z 4 9 / b 0 3 A 3 3 2 1 f P n r 8 9 + 6 v R r w b 7 B b n 4 t 2 M d P v / P V a 0 j E G Q W p x 6 9 O N 3 P J b e l M f 7 4 5 P b l R J m 4 L 7 u m X v / + L L 8 l y k Y v 8 5 v T 3 f / E V G O J W j v h 7 T u L r b 3 / 5 X W L m L 9 g P J 2 / l 9 x d 7 Z j 7 5 R s b y + q u X y N i 8 / v 1 f n H 7 3 9 3 9 + 9 u J r a K G 7 + u v t X c C 9 n w 0 X 8 P 3 S x D 9 y A W / Z / f u 5 g O 8 3 C f / v c g F 3 z x 7 8 x L f v P T z 7 6 v T p d 7 / 6 f e 7 / 5 K t v f 7 7 7 4 N M v d t 5 X a G 9 0 A V 2 q Z J a n r + m j 9 5 y R 9 / E G P 3 / 5 4 s m 9 L x 9 + + 7 s / + f n D z w 9 2 9 l 7 / P g + + / Z M P f m r n q / f q 8 j b e 4 J P f 7 d 4 j / P N e g H / k D P 7 I G b z R G b w t r P / / e 4 G 3 B f k j 9 8 + H + v L / J e 7 f b T v 4 / 7 7 f d / c N / 0 K f v / 7 9 K Y N 6 R p n 5 U 5 L H N 8 f U 0 a u j x / b X 3 / / b x y + e P j 9 N K f H 7 a F m U n 3 3 U 1 m v K 6 1 J n b 3 7 v 3 / / L J 9 + h W c P 7 v z + n Y F 9 H m t 2 N w n 9 j s G T U X r 3 6 v Y O / z 5 4 e H T 9 / T i R + + u r 4 8 9 + f E K B f v n x J w 3 t K g 0 V H r A 7 5 F x p W 5 + U I M J J f o u S 3 a Z b O 3 v z + X x y f v P r S g 8 V I 3 g I I / X m C 6 T C j + f r o f H H 6 / I 0 F 8 / r r w 1 G p + f 2 / + + W r 3 + v J l 1 / + X l 9 j U I Y y 3 3 0 C h U x f v f j 6 6 B g 0 f v + X 5 A f T H 0 + / B j 5 v v n 0 K P / C 9 3 3 v 9 5 v d 5 f v r 7 f / W S H F V S / a T 7 / G H s v N c w 3 p A r 9 Z r 0 / Q e C + X H Y t q / / 8 l d f / + U X X / 7 + 3 3 1 1 7 I v L b a l o Z 7 A z 9 N u + z 2 q R P n B C 8 g H c b Z E 5 8 x n p 6 P X D n z x + 8 1 P 7 v / f n 3 9 m 7 9 2 B 3 9 + X T B 8 / P v v O T 3 3 n 9 6 X s B f 0 m m i w z Y h 0 2 x A u E 3 v g 6 1 S M H D F X 5 9 9 u J z Y l 4 K n F Q a v w a s r 1 6 f k v S + O f u C 7 D k 5 Q V + S 3 r y t g r o b 6 m J A I j v G p o f s 8 R E U + e O 7 3 U 8 f y 9 g R t W 2 a E a + V v v H m 9 3 l 5 e v T d q n 4 7 q a q 3 p g F / + B h r s C K 8 R 8 T 9 3 l 9 o 9 v n p 0 f 8 D e M B B S Q e f A Q A = < / A p p l i c a t i o n > 
</file>

<file path=customXml/itemProps1.xml><?xml version="1.0" encoding="utf-8"?>
<ds:datastoreItem xmlns:ds="http://schemas.openxmlformats.org/officeDocument/2006/customXml" ds:itemID="{97DBC5A8-7650-4BC5-966F-0D5146ED176A}">
  <ds:schemaRefs>
    <ds:schemaRef ds:uri="http://www.sap.com/ip/bi/bexanalyzer/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6d. Servicios Personales x Cate</vt:lpstr>
      <vt:lpstr>Servicios de Salud</vt:lpstr>
      <vt:lpstr>fuente1</vt:lpstr>
      <vt:lpstr>'6d. Servicios Personales x Cate'!Área_de_impresión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6d. Clasificación de Servicios Personales por Categoría</dc:title>
  <dc:creator>steel</dc:creator>
  <cp:lastModifiedBy>Suelem Janeth González Rodríguez</cp:lastModifiedBy>
  <cp:lastPrinted>2025-07-28T21:15:55Z</cp:lastPrinted>
  <dcterms:created xsi:type="dcterms:W3CDTF">2017-07-25T20:59:38Z</dcterms:created>
  <dcterms:modified xsi:type="dcterms:W3CDTF">2025-07-28T21:16:03Z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Activesheet">
    <vt:lpwstr>6d. Servicios Personales x Cate</vt:lpwstr>
  </property>
  <property fmtid="{D5CDD505-2E9C-101B-9397-08002B2CF9AE}" pid="3" name="BExAnalyzer_OldName">
    <vt:lpwstr>F6d_EAEPE_CSP_LDF.xlsx</vt:lpwstr>
  </property>
</Properties>
</file>